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495" windowHeight="1035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9" i="1"/>
  <c r="F19"/>
  <c r="F20"/>
  <c r="H20"/>
  <c r="I20"/>
  <c r="H21"/>
  <c r="F21"/>
  <c r="H5"/>
  <c r="H6"/>
  <c r="H7"/>
  <c r="H8"/>
  <c r="H9"/>
  <c r="H10"/>
  <c r="H11"/>
  <c r="H12"/>
  <c r="H13"/>
  <c r="H14"/>
  <c r="H15"/>
  <c r="H16"/>
  <c r="H17"/>
  <c r="H18"/>
  <c r="H22"/>
  <c r="H4"/>
  <c r="H3"/>
  <c r="F22"/>
  <c r="F11"/>
  <c r="F12"/>
  <c r="F13"/>
  <c r="F14"/>
  <c r="F15"/>
  <c r="I15" s="1"/>
  <c r="F16"/>
  <c r="F17"/>
  <c r="I17" s="1"/>
  <c r="F18"/>
  <c r="F10"/>
  <c r="F4"/>
  <c r="F5"/>
  <c r="F6"/>
  <c r="F7"/>
  <c r="F8"/>
  <c r="F9"/>
  <c r="F3"/>
  <c r="I19" l="1"/>
  <c r="I21"/>
  <c r="I18"/>
  <c r="I22"/>
  <c r="I8"/>
  <c r="I9"/>
  <c r="I7"/>
  <c r="I5"/>
  <c r="I3"/>
  <c r="I10"/>
  <c r="I12"/>
  <c r="I11"/>
  <c r="I6"/>
  <c r="I4"/>
  <c r="I13"/>
  <c r="I16"/>
  <c r="I14"/>
</calcChain>
</file>

<file path=xl/sharedStrings.xml><?xml version="1.0" encoding="utf-8"?>
<sst xmlns="http://schemas.openxmlformats.org/spreadsheetml/2006/main" count="110" uniqueCount="74">
  <si>
    <t>考号</t>
  </si>
  <si>
    <t>报考部门</t>
  </si>
  <si>
    <t>报考职位名称</t>
  </si>
  <si>
    <t>财政评审人员</t>
  </si>
  <si>
    <t>城建局(建安办)</t>
  </si>
  <si>
    <t>工作人员</t>
  </si>
  <si>
    <t>疾控中心</t>
  </si>
  <si>
    <t>医学检验</t>
  </si>
  <si>
    <t>民政局(慈善办)</t>
  </si>
  <si>
    <t>企业服务中心</t>
  </si>
  <si>
    <t>工作人员(本科)</t>
  </si>
  <si>
    <t>工作人员(大专)</t>
  </si>
  <si>
    <t>审计局(政府投资审计中心)</t>
  </si>
  <si>
    <t>审计人员</t>
  </si>
  <si>
    <t>文化体育和旅游局(文化馆)</t>
  </si>
  <si>
    <t>宣传部(网宣办)</t>
  </si>
  <si>
    <t>镇(街道办)所属事业单位</t>
  </si>
  <si>
    <t>工作人员(男)</t>
  </si>
  <si>
    <t>工作人员(女)</t>
  </si>
  <si>
    <t>治违大队</t>
  </si>
  <si>
    <t>总分</t>
    <phoneticPr fontId="3" type="noConversion"/>
  </si>
  <si>
    <t>11020101213</t>
    <phoneticPr fontId="3" type="noConversion"/>
  </si>
  <si>
    <t>财政局(投资评审中心)</t>
    <phoneticPr fontId="3" type="noConversion"/>
  </si>
  <si>
    <t>姓名</t>
    <phoneticPr fontId="3" type="noConversion"/>
  </si>
  <si>
    <t>马冀</t>
    <phoneticPr fontId="3" type="noConversion"/>
  </si>
  <si>
    <t>张暘</t>
    <phoneticPr fontId="3" type="noConversion"/>
  </si>
  <si>
    <t>陈琴</t>
    <phoneticPr fontId="3" type="noConversion"/>
  </si>
  <si>
    <t>魏宇欣</t>
    <phoneticPr fontId="3" type="noConversion"/>
  </si>
  <si>
    <t>易婷</t>
    <phoneticPr fontId="3" type="noConversion"/>
  </si>
  <si>
    <t>巫湘</t>
    <phoneticPr fontId="3" type="noConversion"/>
  </si>
  <si>
    <t>陈璇</t>
    <phoneticPr fontId="3" type="noConversion"/>
  </si>
  <si>
    <t>刘子昕</t>
    <phoneticPr fontId="3" type="noConversion"/>
  </si>
  <si>
    <t>汪彬</t>
    <phoneticPr fontId="3" type="noConversion"/>
  </si>
  <si>
    <t>罗雨伦</t>
    <phoneticPr fontId="3" type="noConversion"/>
  </si>
  <si>
    <t>阳辉军</t>
    <phoneticPr fontId="3" type="noConversion"/>
  </si>
  <si>
    <t>汪文渊</t>
    <phoneticPr fontId="3" type="noConversion"/>
  </si>
  <si>
    <t>唐良</t>
    <phoneticPr fontId="3" type="noConversion"/>
  </si>
  <si>
    <t>童映雪</t>
    <phoneticPr fontId="3" type="noConversion"/>
  </si>
  <si>
    <t>刘婷</t>
    <phoneticPr fontId="3" type="noConversion"/>
  </si>
  <si>
    <t>石丹</t>
    <phoneticPr fontId="3" type="noConversion"/>
  </si>
  <si>
    <t>张薇</t>
    <phoneticPr fontId="3" type="noConversion"/>
  </si>
  <si>
    <t>余意</t>
    <phoneticPr fontId="3" type="noConversion"/>
  </si>
  <si>
    <t>辜天鹏</t>
    <phoneticPr fontId="3" type="noConversion"/>
  </si>
  <si>
    <t>贺梦</t>
    <phoneticPr fontId="3" type="noConversion"/>
  </si>
  <si>
    <t>11020100605</t>
    <phoneticPr fontId="3" type="noConversion"/>
  </si>
  <si>
    <t>11020100628</t>
    <phoneticPr fontId="3" type="noConversion"/>
  </si>
  <si>
    <t>11020100616</t>
    <phoneticPr fontId="3" type="noConversion"/>
  </si>
  <si>
    <t>11020100708</t>
    <phoneticPr fontId="3" type="noConversion"/>
  </si>
  <si>
    <t>11020102315</t>
    <phoneticPr fontId="3" type="noConversion"/>
  </si>
  <si>
    <t>11020102828</t>
    <phoneticPr fontId="3" type="noConversion"/>
  </si>
  <si>
    <t>11020101704</t>
    <phoneticPr fontId="3" type="noConversion"/>
  </si>
  <si>
    <t>11020102509</t>
    <phoneticPr fontId="3" type="noConversion"/>
  </si>
  <si>
    <t>11020101410</t>
    <phoneticPr fontId="3" type="noConversion"/>
  </si>
  <si>
    <t>11020101718</t>
    <phoneticPr fontId="3" type="noConversion"/>
  </si>
  <si>
    <t>11020102126</t>
    <phoneticPr fontId="3" type="noConversion"/>
  </si>
  <si>
    <t>11020101109</t>
    <phoneticPr fontId="3" type="noConversion"/>
  </si>
  <si>
    <t>11020100114</t>
    <phoneticPr fontId="3" type="noConversion"/>
  </si>
  <si>
    <t>11020100415</t>
    <phoneticPr fontId="3" type="noConversion"/>
  </si>
  <si>
    <t>11020102109</t>
    <phoneticPr fontId="3" type="noConversion"/>
  </si>
  <si>
    <t>11020102502</t>
    <phoneticPr fontId="3" type="noConversion"/>
  </si>
  <si>
    <t>11020100418</t>
    <phoneticPr fontId="3" type="noConversion"/>
  </si>
  <si>
    <t>11020100725</t>
    <phoneticPr fontId="3" type="noConversion"/>
  </si>
  <si>
    <t>11020100228</t>
    <phoneticPr fontId="3" type="noConversion"/>
  </si>
  <si>
    <t>折合分
（60%）</t>
    <phoneticPr fontId="3" type="noConversion"/>
  </si>
  <si>
    <t>折合分
（40%）</t>
    <phoneticPr fontId="3" type="noConversion"/>
  </si>
  <si>
    <t>排名</t>
    <phoneticPr fontId="3" type="noConversion"/>
  </si>
  <si>
    <t>2</t>
    <phoneticPr fontId="3" type="noConversion"/>
  </si>
  <si>
    <t>1</t>
    <phoneticPr fontId="3" type="noConversion"/>
  </si>
  <si>
    <t>3</t>
    <phoneticPr fontId="3" type="noConversion"/>
  </si>
  <si>
    <t>4</t>
    <phoneticPr fontId="3" type="noConversion"/>
  </si>
  <si>
    <t>5</t>
    <phoneticPr fontId="3" type="noConversion"/>
  </si>
  <si>
    <t>面试
成绩</t>
    <phoneticPr fontId="3" type="noConversion"/>
  </si>
  <si>
    <t>笔试
成绩</t>
    <phoneticPr fontId="3" type="noConversion"/>
  </si>
  <si>
    <t>荷塘区2017年事业单位公开招聘入围体检人员公示表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</si>
</sst>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8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sz val="12"/>
      <name val="仿宋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b/>
      <sz val="1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0" xfId="0" applyNumberFormat="1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4"/>
  <sheetViews>
    <sheetView tabSelected="1" workbookViewId="0">
      <selection activeCell="E10" sqref="E10"/>
    </sheetView>
  </sheetViews>
  <sheetFormatPr defaultColWidth="9" defaultRowHeight="54" customHeight="1"/>
  <cols>
    <col min="1" max="1" width="10.5" style="2" customWidth="1"/>
    <col min="2" max="2" width="6" style="2" customWidth="1"/>
    <col min="3" max="3" width="19.375" style="2" customWidth="1"/>
    <col min="4" max="4" width="11.875" style="2" customWidth="1"/>
    <col min="5" max="5" width="7.125" style="2" customWidth="1"/>
    <col min="6" max="6" width="7.625" style="2" customWidth="1"/>
    <col min="7" max="7" width="6.375" style="8" customWidth="1"/>
    <col min="8" max="8" width="7.375" style="8" customWidth="1"/>
    <col min="9" max="9" width="6.375" style="2" customWidth="1"/>
    <col min="10" max="10" width="4.25" style="2" customWidth="1"/>
    <col min="11" max="16384" width="9" style="2"/>
  </cols>
  <sheetData>
    <row r="1" spans="1:10" s="1" customFormat="1" ht="60.95" customHeight="1">
      <c r="A1" s="17" t="s">
        <v>73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9.1" customHeight="1">
      <c r="A2" s="5" t="s">
        <v>0</v>
      </c>
      <c r="B2" s="6" t="s">
        <v>23</v>
      </c>
      <c r="C2" s="6" t="s">
        <v>1</v>
      </c>
      <c r="D2" s="6" t="s">
        <v>2</v>
      </c>
      <c r="E2" s="11" t="s">
        <v>72</v>
      </c>
      <c r="F2" s="11" t="s">
        <v>63</v>
      </c>
      <c r="G2" s="11" t="s">
        <v>71</v>
      </c>
      <c r="H2" s="11" t="s">
        <v>64</v>
      </c>
      <c r="I2" s="6" t="s">
        <v>20</v>
      </c>
      <c r="J2" s="6" t="s">
        <v>65</v>
      </c>
    </row>
    <row r="3" spans="1:10" ht="24.95" customHeight="1">
      <c r="A3" s="4" t="s">
        <v>21</v>
      </c>
      <c r="B3" s="4" t="s">
        <v>24</v>
      </c>
      <c r="C3" s="4" t="s">
        <v>22</v>
      </c>
      <c r="D3" s="4" t="s">
        <v>3</v>
      </c>
      <c r="E3" s="9">
        <v>67</v>
      </c>
      <c r="F3" s="16">
        <f>E3*0.6</f>
        <v>40.199999999999996</v>
      </c>
      <c r="G3" s="9">
        <v>80.099999999999994</v>
      </c>
      <c r="H3" s="12">
        <f>G3*0.4</f>
        <v>32.04</v>
      </c>
      <c r="I3" s="13">
        <f>F3+H3</f>
        <v>72.239999999999995</v>
      </c>
      <c r="J3" s="14">
        <v>1</v>
      </c>
    </row>
    <row r="4" spans="1:10" ht="24.95" customHeight="1">
      <c r="A4" s="4" t="s">
        <v>44</v>
      </c>
      <c r="B4" s="4" t="s">
        <v>25</v>
      </c>
      <c r="C4" s="4" t="s">
        <v>4</v>
      </c>
      <c r="D4" s="4" t="s">
        <v>5</v>
      </c>
      <c r="E4" s="9">
        <v>73</v>
      </c>
      <c r="F4" s="16">
        <f t="shared" ref="F4:F9" si="0">E4*0.6</f>
        <v>43.8</v>
      </c>
      <c r="G4" s="10">
        <v>77.92</v>
      </c>
      <c r="H4" s="13">
        <f>G4*0.4</f>
        <v>31.168000000000003</v>
      </c>
      <c r="I4" s="13">
        <f t="shared" ref="I4:I22" si="1">F4+H4</f>
        <v>74.968000000000004</v>
      </c>
      <c r="J4" s="14" t="s">
        <v>67</v>
      </c>
    </row>
    <row r="5" spans="1:10" ht="24.95" customHeight="1">
      <c r="A5" s="4" t="s">
        <v>45</v>
      </c>
      <c r="B5" s="4" t="s">
        <v>26</v>
      </c>
      <c r="C5" s="4" t="s">
        <v>6</v>
      </c>
      <c r="D5" s="4" t="s">
        <v>7</v>
      </c>
      <c r="E5" s="9">
        <v>68.5</v>
      </c>
      <c r="F5" s="16">
        <f t="shared" si="0"/>
        <v>41.1</v>
      </c>
      <c r="G5" s="10">
        <v>80.06</v>
      </c>
      <c r="H5" s="13">
        <f t="shared" ref="H5:H22" si="2">G5*0.4</f>
        <v>32.024000000000001</v>
      </c>
      <c r="I5" s="13">
        <f t="shared" si="1"/>
        <v>73.123999999999995</v>
      </c>
      <c r="J5" s="14" t="s">
        <v>67</v>
      </c>
    </row>
    <row r="6" spans="1:10" ht="24.95" customHeight="1">
      <c r="A6" s="4" t="s">
        <v>46</v>
      </c>
      <c r="B6" s="4" t="s">
        <v>27</v>
      </c>
      <c r="C6" s="4" t="s">
        <v>8</v>
      </c>
      <c r="D6" s="4" t="s">
        <v>5</v>
      </c>
      <c r="E6" s="9">
        <v>80.5</v>
      </c>
      <c r="F6" s="16">
        <f t="shared" si="0"/>
        <v>48.3</v>
      </c>
      <c r="G6" s="10">
        <v>84.92</v>
      </c>
      <c r="H6" s="13">
        <f t="shared" si="2"/>
        <v>33.968000000000004</v>
      </c>
      <c r="I6" s="13">
        <f t="shared" si="1"/>
        <v>82.268000000000001</v>
      </c>
      <c r="J6" s="14" t="s">
        <v>67</v>
      </c>
    </row>
    <row r="7" spans="1:10" ht="24.95" customHeight="1">
      <c r="A7" s="4" t="s">
        <v>47</v>
      </c>
      <c r="B7" s="4" t="s">
        <v>28</v>
      </c>
      <c r="C7" s="4" t="s">
        <v>9</v>
      </c>
      <c r="D7" s="4" t="s">
        <v>10</v>
      </c>
      <c r="E7" s="9">
        <v>76</v>
      </c>
      <c r="F7" s="16">
        <f t="shared" si="0"/>
        <v>45.6</v>
      </c>
      <c r="G7" s="10">
        <v>81.459999999999994</v>
      </c>
      <c r="H7" s="13">
        <f t="shared" si="2"/>
        <v>32.583999999999996</v>
      </c>
      <c r="I7" s="13">
        <f t="shared" si="1"/>
        <v>78.183999999999997</v>
      </c>
      <c r="J7" s="14" t="s">
        <v>67</v>
      </c>
    </row>
    <row r="8" spans="1:10" ht="24.95" customHeight="1">
      <c r="A8" s="4" t="s">
        <v>48</v>
      </c>
      <c r="B8" s="4" t="s">
        <v>29</v>
      </c>
      <c r="C8" s="4" t="s">
        <v>9</v>
      </c>
      <c r="D8" s="4" t="s">
        <v>11</v>
      </c>
      <c r="E8" s="9">
        <v>77</v>
      </c>
      <c r="F8" s="16">
        <f t="shared" si="0"/>
        <v>46.199999999999996</v>
      </c>
      <c r="G8" s="10">
        <v>80.400000000000006</v>
      </c>
      <c r="H8" s="13">
        <f t="shared" si="2"/>
        <v>32.160000000000004</v>
      </c>
      <c r="I8" s="13">
        <f t="shared" si="1"/>
        <v>78.36</v>
      </c>
      <c r="J8" s="14" t="s">
        <v>67</v>
      </c>
    </row>
    <row r="9" spans="1:10" ht="24.95" customHeight="1">
      <c r="A9" s="4" t="s">
        <v>49</v>
      </c>
      <c r="B9" s="4" t="s">
        <v>30</v>
      </c>
      <c r="C9" s="4" t="s">
        <v>12</v>
      </c>
      <c r="D9" s="4" t="s">
        <v>13</v>
      </c>
      <c r="E9" s="9">
        <v>84.5</v>
      </c>
      <c r="F9" s="16">
        <f t="shared" si="0"/>
        <v>50.699999999999996</v>
      </c>
      <c r="G9" s="10">
        <v>81</v>
      </c>
      <c r="H9" s="13">
        <f t="shared" si="2"/>
        <v>32.4</v>
      </c>
      <c r="I9" s="13">
        <f t="shared" si="1"/>
        <v>83.1</v>
      </c>
      <c r="J9" s="14" t="s">
        <v>67</v>
      </c>
    </row>
    <row r="10" spans="1:10" ht="24.95" customHeight="1">
      <c r="A10" s="4" t="s">
        <v>50</v>
      </c>
      <c r="B10" s="4" t="s">
        <v>31</v>
      </c>
      <c r="C10" s="4" t="s">
        <v>14</v>
      </c>
      <c r="D10" s="4" t="s">
        <v>5</v>
      </c>
      <c r="E10" s="9">
        <v>74.5</v>
      </c>
      <c r="F10" s="16">
        <f>E10*0.6</f>
        <v>44.699999999999996</v>
      </c>
      <c r="G10" s="10">
        <v>77.900000000000006</v>
      </c>
      <c r="H10" s="13">
        <f t="shared" si="2"/>
        <v>31.160000000000004</v>
      </c>
      <c r="I10" s="13">
        <f t="shared" si="1"/>
        <v>75.86</v>
      </c>
      <c r="J10" s="14" t="s">
        <v>67</v>
      </c>
    </row>
    <row r="11" spans="1:10" ht="24.95" customHeight="1">
      <c r="A11" s="4" t="s">
        <v>51</v>
      </c>
      <c r="B11" s="4" t="s">
        <v>32</v>
      </c>
      <c r="C11" s="4" t="s">
        <v>15</v>
      </c>
      <c r="D11" s="4" t="s">
        <v>5</v>
      </c>
      <c r="E11" s="9">
        <v>76</v>
      </c>
      <c r="F11" s="16">
        <f t="shared" ref="F11:F22" si="3">E11*0.6</f>
        <v>45.6</v>
      </c>
      <c r="G11" s="10">
        <v>85.84</v>
      </c>
      <c r="H11" s="13">
        <f t="shared" si="2"/>
        <v>34.336000000000006</v>
      </c>
      <c r="I11" s="13">
        <f t="shared" si="1"/>
        <v>79.936000000000007</v>
      </c>
      <c r="J11" s="14" t="s">
        <v>67</v>
      </c>
    </row>
    <row r="12" spans="1:10" ht="24.95" customHeight="1">
      <c r="A12" s="4" t="s">
        <v>52</v>
      </c>
      <c r="B12" s="4" t="s">
        <v>33</v>
      </c>
      <c r="C12" s="4" t="s">
        <v>16</v>
      </c>
      <c r="D12" s="4" t="s">
        <v>17</v>
      </c>
      <c r="E12" s="9">
        <v>75.5</v>
      </c>
      <c r="F12" s="16">
        <f t="shared" si="3"/>
        <v>45.3</v>
      </c>
      <c r="G12" s="10">
        <v>78.36</v>
      </c>
      <c r="H12" s="13">
        <f t="shared" si="2"/>
        <v>31.344000000000001</v>
      </c>
      <c r="I12" s="13">
        <f>F12+H12</f>
        <v>76.644000000000005</v>
      </c>
      <c r="J12" s="14" t="s">
        <v>67</v>
      </c>
    </row>
    <row r="13" spans="1:10" ht="24.95" customHeight="1">
      <c r="A13" s="4" t="s">
        <v>53</v>
      </c>
      <c r="B13" s="4" t="s">
        <v>34</v>
      </c>
      <c r="C13" s="4" t="s">
        <v>16</v>
      </c>
      <c r="D13" s="4" t="s">
        <v>17</v>
      </c>
      <c r="E13" s="9">
        <v>71</v>
      </c>
      <c r="F13" s="16">
        <f t="shared" si="3"/>
        <v>42.6</v>
      </c>
      <c r="G13" s="10">
        <v>78.5</v>
      </c>
      <c r="H13" s="13">
        <f t="shared" si="2"/>
        <v>31.400000000000002</v>
      </c>
      <c r="I13" s="13">
        <f t="shared" si="1"/>
        <v>74</v>
      </c>
      <c r="J13" s="14" t="s">
        <v>66</v>
      </c>
    </row>
    <row r="14" spans="1:10" ht="24.95" customHeight="1">
      <c r="A14" s="4" t="s">
        <v>54</v>
      </c>
      <c r="B14" s="4" t="s">
        <v>35</v>
      </c>
      <c r="C14" s="4" t="s">
        <v>16</v>
      </c>
      <c r="D14" s="4" t="s">
        <v>17</v>
      </c>
      <c r="E14" s="9">
        <v>65</v>
      </c>
      <c r="F14" s="16">
        <f t="shared" si="3"/>
        <v>39</v>
      </c>
      <c r="G14" s="10">
        <v>74.760000000000005</v>
      </c>
      <c r="H14" s="13">
        <f t="shared" si="2"/>
        <v>29.904000000000003</v>
      </c>
      <c r="I14" s="13">
        <f t="shared" si="1"/>
        <v>68.903999999999996</v>
      </c>
      <c r="J14" s="14" t="s">
        <v>68</v>
      </c>
    </row>
    <row r="15" spans="1:10" ht="24.95" customHeight="1">
      <c r="A15" s="4" t="s">
        <v>55</v>
      </c>
      <c r="B15" s="4" t="s">
        <v>36</v>
      </c>
      <c r="C15" s="4" t="s">
        <v>16</v>
      </c>
      <c r="D15" s="4" t="s">
        <v>17</v>
      </c>
      <c r="E15" s="9">
        <v>61.5</v>
      </c>
      <c r="F15" s="16">
        <f t="shared" si="3"/>
        <v>36.9</v>
      </c>
      <c r="G15" s="9">
        <v>78.5</v>
      </c>
      <c r="H15" s="13">
        <f t="shared" si="2"/>
        <v>31.400000000000002</v>
      </c>
      <c r="I15" s="13">
        <f t="shared" si="1"/>
        <v>68.3</v>
      </c>
      <c r="J15" s="14" t="s">
        <v>69</v>
      </c>
    </row>
    <row r="16" spans="1:10" ht="24.95" customHeight="1">
      <c r="A16" s="4" t="s">
        <v>56</v>
      </c>
      <c r="B16" s="4" t="s">
        <v>37</v>
      </c>
      <c r="C16" s="4" t="s">
        <v>16</v>
      </c>
      <c r="D16" s="4" t="s">
        <v>18</v>
      </c>
      <c r="E16" s="9">
        <v>81</v>
      </c>
      <c r="F16" s="16">
        <f t="shared" si="3"/>
        <v>48.6</v>
      </c>
      <c r="G16" s="14">
        <v>76.36</v>
      </c>
      <c r="H16" s="13">
        <f t="shared" si="2"/>
        <v>30.544</v>
      </c>
      <c r="I16" s="13">
        <f t="shared" si="1"/>
        <v>79.144000000000005</v>
      </c>
      <c r="J16" s="14" t="s">
        <v>67</v>
      </c>
    </row>
    <row r="17" spans="1:10" ht="24.95" customHeight="1">
      <c r="A17" s="4" t="s">
        <v>57</v>
      </c>
      <c r="B17" s="4" t="s">
        <v>38</v>
      </c>
      <c r="C17" s="4" t="s">
        <v>16</v>
      </c>
      <c r="D17" s="4" t="s">
        <v>18</v>
      </c>
      <c r="E17" s="9">
        <v>76</v>
      </c>
      <c r="F17" s="16">
        <f t="shared" si="3"/>
        <v>45.6</v>
      </c>
      <c r="G17" s="15">
        <v>81.099999999999994</v>
      </c>
      <c r="H17" s="13">
        <f t="shared" si="2"/>
        <v>32.44</v>
      </c>
      <c r="I17" s="13">
        <f t="shared" si="1"/>
        <v>78.039999999999992</v>
      </c>
      <c r="J17" s="14" t="s">
        <v>66</v>
      </c>
    </row>
    <row r="18" spans="1:10" ht="24.95" customHeight="1">
      <c r="A18" s="4" t="s">
        <v>58</v>
      </c>
      <c r="B18" s="4" t="s">
        <v>39</v>
      </c>
      <c r="C18" s="4" t="s">
        <v>16</v>
      </c>
      <c r="D18" s="4" t="s">
        <v>18</v>
      </c>
      <c r="E18" s="9">
        <v>75.5</v>
      </c>
      <c r="F18" s="16">
        <f t="shared" si="3"/>
        <v>45.3</v>
      </c>
      <c r="G18" s="15">
        <v>80.2</v>
      </c>
      <c r="H18" s="13">
        <f t="shared" si="2"/>
        <v>32.080000000000005</v>
      </c>
      <c r="I18" s="13">
        <f t="shared" si="1"/>
        <v>77.38</v>
      </c>
      <c r="J18" s="14" t="s">
        <v>68</v>
      </c>
    </row>
    <row r="19" spans="1:10" ht="24.95" customHeight="1">
      <c r="A19" s="4" t="s">
        <v>60</v>
      </c>
      <c r="B19" s="4" t="s">
        <v>41</v>
      </c>
      <c r="C19" s="4" t="s">
        <v>16</v>
      </c>
      <c r="D19" s="4" t="s">
        <v>18</v>
      </c>
      <c r="E19" s="9">
        <v>74</v>
      </c>
      <c r="F19" s="16">
        <f t="shared" ref="F19" si="4">E19*0.6</f>
        <v>44.4</v>
      </c>
      <c r="G19" s="15">
        <v>81.2</v>
      </c>
      <c r="H19" s="13">
        <f t="shared" ref="H19" si="5">G19*0.4</f>
        <v>32.480000000000004</v>
      </c>
      <c r="I19" s="13">
        <f t="shared" ref="I19" si="6">F19+H19</f>
        <v>76.88</v>
      </c>
      <c r="J19" s="14" t="s">
        <v>69</v>
      </c>
    </row>
    <row r="20" spans="1:10" ht="24.95" customHeight="1">
      <c r="A20" s="4" t="s">
        <v>59</v>
      </c>
      <c r="B20" s="4" t="s">
        <v>40</v>
      </c>
      <c r="C20" s="4" t="s">
        <v>16</v>
      </c>
      <c r="D20" s="4" t="s">
        <v>18</v>
      </c>
      <c r="E20" s="9">
        <v>75</v>
      </c>
      <c r="F20" s="16">
        <f t="shared" si="3"/>
        <v>45</v>
      </c>
      <c r="G20" s="15">
        <v>79.599999999999994</v>
      </c>
      <c r="H20" s="13">
        <f t="shared" si="2"/>
        <v>31.84</v>
      </c>
      <c r="I20" s="13">
        <f t="shared" si="1"/>
        <v>76.84</v>
      </c>
      <c r="J20" s="14" t="s">
        <v>70</v>
      </c>
    </row>
    <row r="21" spans="1:10" ht="24.95" customHeight="1">
      <c r="A21" s="4" t="s">
        <v>62</v>
      </c>
      <c r="B21" s="4" t="s">
        <v>43</v>
      </c>
      <c r="C21" s="4" t="s">
        <v>19</v>
      </c>
      <c r="D21" s="4" t="s">
        <v>5</v>
      </c>
      <c r="E21" s="9">
        <v>66</v>
      </c>
      <c r="F21" s="16">
        <f t="shared" ref="F21" si="7">E21*0.6</f>
        <v>39.6</v>
      </c>
      <c r="G21" s="13">
        <v>80.400000000000006</v>
      </c>
      <c r="H21" s="13">
        <f t="shared" ref="H21" si="8">G21*0.4</f>
        <v>32.160000000000004</v>
      </c>
      <c r="I21" s="13">
        <f t="shared" ref="I21" si="9">F21+H21</f>
        <v>71.760000000000005</v>
      </c>
      <c r="J21" s="14" t="s">
        <v>67</v>
      </c>
    </row>
    <row r="22" spans="1:10" ht="24.95" customHeight="1">
      <c r="A22" s="4" t="s">
        <v>61</v>
      </c>
      <c r="B22" s="4" t="s">
        <v>42</v>
      </c>
      <c r="C22" s="4" t="s">
        <v>19</v>
      </c>
      <c r="D22" s="4" t="s">
        <v>5</v>
      </c>
      <c r="E22" s="9">
        <v>67.5</v>
      </c>
      <c r="F22" s="16">
        <f t="shared" si="3"/>
        <v>40.5</v>
      </c>
      <c r="G22" s="13">
        <v>76.5</v>
      </c>
      <c r="H22" s="13">
        <f t="shared" si="2"/>
        <v>30.6</v>
      </c>
      <c r="I22" s="13">
        <f t="shared" si="1"/>
        <v>71.099999999999994</v>
      </c>
      <c r="J22" s="14" t="s">
        <v>66</v>
      </c>
    </row>
    <row r="23" spans="1:10" s="3" customFormat="1" ht="24.95" customHeight="1">
      <c r="G23" s="7"/>
      <c r="H23" s="7"/>
    </row>
    <row r="24" spans="1:10" s="3" customFormat="1" ht="54" customHeight="1">
      <c r="G24" s="7"/>
      <c r="H24" s="7"/>
    </row>
    <row r="25" spans="1:10" s="3" customFormat="1" ht="54" customHeight="1">
      <c r="G25" s="7"/>
      <c r="H25" s="7"/>
    </row>
    <row r="26" spans="1:10" s="3" customFormat="1" ht="54" customHeight="1">
      <c r="G26" s="7"/>
      <c r="H26" s="7"/>
    </row>
    <row r="27" spans="1:10" s="3" customFormat="1" ht="54" customHeight="1">
      <c r="G27" s="7"/>
      <c r="H27" s="7"/>
    </row>
    <row r="28" spans="1:10" s="3" customFormat="1" ht="54" customHeight="1">
      <c r="G28" s="7"/>
      <c r="H28" s="7"/>
    </row>
    <row r="29" spans="1:10" s="3" customFormat="1" ht="54" customHeight="1">
      <c r="G29" s="7"/>
      <c r="H29" s="7"/>
    </row>
    <row r="30" spans="1:10" s="3" customFormat="1" ht="54" customHeight="1">
      <c r="G30" s="7"/>
      <c r="H30" s="7"/>
    </row>
    <row r="31" spans="1:10" s="3" customFormat="1" ht="54" customHeight="1">
      <c r="G31" s="7"/>
      <c r="H31" s="7"/>
    </row>
    <row r="32" spans="1:10" s="3" customFormat="1" ht="54" customHeight="1">
      <c r="G32" s="7"/>
      <c r="H32" s="7"/>
    </row>
    <row r="33" spans="7:8" s="3" customFormat="1" ht="54" customHeight="1">
      <c r="G33" s="7"/>
      <c r="H33" s="7"/>
    </row>
    <row r="34" spans="7:8" s="3" customFormat="1" ht="54" customHeight="1">
      <c r="G34" s="7"/>
      <c r="H34" s="7"/>
    </row>
  </sheetData>
  <mergeCells count="1">
    <mergeCell ref="A1:J1"/>
  </mergeCells>
  <phoneticPr fontId="3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2017-06-26T02:47:41Z</cp:lastPrinted>
  <dcterms:created xsi:type="dcterms:W3CDTF">2017-06-20T03:02:00Z</dcterms:created>
  <dcterms:modified xsi:type="dcterms:W3CDTF">2017-06-27T01:53:49Z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