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9420" windowHeight="9290" firstSheet="7" activeTab="10"/>
  </bookViews>
  <sheets>
    <sheet name="（表一）部门收支总表" sheetId="1" r:id="rId1"/>
    <sheet name="（表二）部门收入总表" sheetId="2" r:id="rId2"/>
    <sheet name="（表三）部门支出总表" sheetId="3" r:id="rId3"/>
    <sheet name="（表四）部门支出总表(分类)" sheetId="4" r:id="rId4"/>
    <sheet name="（表五）基本-工资福利" sheetId="19" r:id="rId5"/>
    <sheet name="（表六）基本-个人和家庭" sheetId="20" r:id="rId6"/>
    <sheet name="（表七）基本-运转经费" sheetId="21" r:id="rId7"/>
    <sheet name="（表八）项目支出" sheetId="22" r:id="rId8"/>
    <sheet name="（表九）政府性基金" sheetId="13" r:id="rId9"/>
    <sheet name="（表十）专户" sheetId="14" r:id="rId10"/>
    <sheet name="（表十一）“三公”经费预算表" sheetId="17" r:id="rId11"/>
    <sheet name="Sheet1" sheetId="23" r:id="rId12"/>
  </sheets>
  <definedNames>
    <definedName name="_xlnm.Print_Area" localSheetId="7">'（表八）项目支出'!$A$1:$K$26</definedName>
    <definedName name="_xlnm.Print_Area" localSheetId="1">'（表二）部门收入总表'!$A$1:$H$9</definedName>
    <definedName name="_xlnm.Print_Area" localSheetId="8">'（表九）政府性基金'!$A$1:$Q$11</definedName>
    <definedName name="_xlnm.Print_Area" localSheetId="6">#N/A</definedName>
    <definedName name="_xlnm.Print_Area" localSheetId="2">'（表三）部门支出总表'!$A$1:$J$11</definedName>
    <definedName name="_xlnm.Print_Area" localSheetId="9">'（表十）专户'!$A$1:$Q$10</definedName>
    <definedName name="_xlnm.Print_Area" localSheetId="10">'（表十一）“三公”经费预算表'!$A$1:$I$11</definedName>
    <definedName name="_xlnm.Print_Area" localSheetId="3">'（表四）部门支出总表(分类)'!$A$1:$Q$13</definedName>
    <definedName name="_xlnm.Print_Area" localSheetId="0">'（表一）部门收支总表'!$A$1:$F$31</definedName>
    <definedName name="_xlnm.Print_Titles" localSheetId="7">'（表八）项目支出'!$1:$7</definedName>
    <definedName name="_xlnm.Print_Titles" localSheetId="1">'（表二）部门收入总表'!$2:$5</definedName>
    <definedName name="_xlnm.Print_Titles" localSheetId="8">'（表九）政府性基金'!$1:$10</definedName>
    <definedName name="_xlnm.Print_Titles" localSheetId="6">#N/A</definedName>
    <definedName name="_xlnm.Print_Titles" localSheetId="2">'（表三）部门支出总表'!$2:$6</definedName>
    <definedName name="_xlnm.Print_Titles" localSheetId="9">'（表十）专户'!$1:$7</definedName>
    <definedName name="_xlnm.Print_Titles" localSheetId="3">'（表四）部门支出总表(分类)'!$2:$6</definedName>
    <definedName name="_xlnm.Print_Titles" localSheetId="0">'（表一）部门收支总表'!$2:$7</definedName>
  </definedNames>
  <calcPr calcId="125725"/>
</workbook>
</file>

<file path=xl/calcChain.xml><?xml version="1.0" encoding="utf-8"?>
<calcChain xmlns="http://schemas.openxmlformats.org/spreadsheetml/2006/main">
  <c r="E10" i="3"/>
  <c r="E9"/>
  <c r="B8" i="1"/>
  <c r="B6"/>
  <c r="B28" s="1"/>
  <c r="B31" s="1"/>
  <c r="C7" i="2"/>
  <c r="C8"/>
  <c r="C9"/>
  <c r="H10" i="19"/>
  <c r="H11"/>
  <c r="F8" i="4"/>
  <c r="E8" s="1"/>
  <c r="F9"/>
  <c r="F10"/>
  <c r="F11"/>
  <c r="H7" i="21"/>
  <c r="I7"/>
  <c r="J7"/>
  <c r="K7"/>
  <c r="L7"/>
  <c r="M7"/>
  <c r="N7"/>
  <c r="O7"/>
  <c r="P7"/>
  <c r="Q7"/>
  <c r="R7"/>
  <c r="S7"/>
  <c r="T7"/>
  <c r="U7"/>
  <c r="V7"/>
  <c r="W7"/>
  <c r="X7"/>
  <c r="Y7"/>
  <c r="Z7"/>
  <c r="AA7"/>
  <c r="AB7"/>
  <c r="AC7"/>
  <c r="AD7"/>
  <c r="AE7"/>
  <c r="AF7"/>
  <c r="AG7"/>
  <c r="AH7"/>
  <c r="AI7"/>
  <c r="G10"/>
  <c r="J8" i="20"/>
  <c r="K8"/>
  <c r="L8"/>
  <c r="M8"/>
  <c r="N8"/>
  <c r="I8"/>
  <c r="G8" i="19"/>
  <c r="I8"/>
  <c r="J8"/>
  <c r="K8"/>
  <c r="L8"/>
  <c r="M8"/>
  <c r="N8"/>
  <c r="O8"/>
  <c r="F8"/>
  <c r="H7" i="4"/>
  <c r="I7"/>
  <c r="J7"/>
  <c r="K7"/>
  <c r="L7"/>
  <c r="M7"/>
  <c r="N7"/>
  <c r="O7"/>
  <c r="P7"/>
  <c r="Q7"/>
  <c r="G7"/>
  <c r="F7" s="1"/>
  <c r="E7" s="1"/>
  <c r="E10"/>
  <c r="E11"/>
  <c r="E11" i="3"/>
  <c r="G9" i="21"/>
  <c r="B8" i="17"/>
  <c r="G8" i="21"/>
  <c r="G7" s="1"/>
  <c r="H9" i="20"/>
  <c r="H8" s="1"/>
  <c r="H9" i="19"/>
  <c r="H8" s="1"/>
  <c r="E9" i="4"/>
  <c r="E8" i="3"/>
  <c r="F7"/>
  <c r="C6" i="2"/>
  <c r="F11" i="1"/>
  <c r="F6"/>
  <c r="D28"/>
  <c r="D31" s="1"/>
  <c r="E7" i="3"/>
  <c r="F28" i="1" l="1"/>
  <c r="F31" s="1"/>
</calcChain>
</file>

<file path=xl/sharedStrings.xml><?xml version="1.0" encoding="utf-8"?>
<sst xmlns="http://schemas.openxmlformats.org/spreadsheetml/2006/main" count="361" uniqueCount="200">
  <si>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</si>
  <si>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</si>
  <si>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</si>
  <si>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</si>
  <si>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</si>
  <si>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</si>
  <si>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一、一般公共预算拨款</t>
  </si>
  <si>
    <t>一、一般公共服务支出</t>
  </si>
  <si>
    <t>一、基本支出</t>
  </si>
  <si>
    <t xml:space="preserve">      经费拨款</t>
  </si>
  <si>
    <t>二、公共安全支出</t>
  </si>
  <si>
    <t xml:space="preserve">      工资福利支出</t>
  </si>
  <si>
    <t xml:space="preserve">      纳入一般公共预算管理的非税收入拨款</t>
  </si>
  <si>
    <t>三、教育支出</t>
  </si>
  <si>
    <t xml:space="preserve">      商品和服务支出</t>
  </si>
  <si>
    <t xml:space="preserve">        行政事业性收费收入</t>
  </si>
  <si>
    <t>四、科学技术支出</t>
  </si>
  <si>
    <t xml:space="preserve">      对个人和家庭的补助</t>
  </si>
  <si>
    <t xml:space="preserve">        专项收入</t>
  </si>
  <si>
    <t>五、文化体育与传媒支出</t>
  </si>
  <si>
    <t xml:space="preserve">      业务性商品和服务支出</t>
  </si>
  <si>
    <t xml:space="preserve">        国有资源（资产）有偿使用收入</t>
  </si>
  <si>
    <t>二、项目支出</t>
  </si>
  <si>
    <t xml:space="preserve">        其他各项收入拨款</t>
  </si>
  <si>
    <t>二、政府性基金拨款</t>
  </si>
  <si>
    <t>八、节能环保支出</t>
  </si>
  <si>
    <t xml:space="preserve">      专项商品和服务支出</t>
  </si>
  <si>
    <t>三、纳入专户管理的非税收入拨款</t>
  </si>
  <si>
    <t>九、城乡社区支出</t>
  </si>
  <si>
    <t xml:space="preserve">      对企事业单位的补贴</t>
  </si>
  <si>
    <t>四、其他收入</t>
  </si>
  <si>
    <t>十、农林水支出</t>
  </si>
  <si>
    <t xml:space="preserve">      债务利息支出</t>
  </si>
  <si>
    <t>五、上年结转</t>
  </si>
  <si>
    <t>十一、交通运输支出</t>
  </si>
  <si>
    <t xml:space="preserve">      其他资本性支出</t>
  </si>
  <si>
    <t>十二、资源勘探信息等支出</t>
  </si>
  <si>
    <t xml:space="preserve">      其他支出</t>
  </si>
  <si>
    <t>十三、商业服务业等支出</t>
  </si>
  <si>
    <t>十四、金融支出</t>
  </si>
  <si>
    <t>十五、国土海洋气象等支出</t>
  </si>
  <si>
    <t>十六、住房保障支出</t>
  </si>
  <si>
    <t>十七、粮油物资储备支出</t>
  </si>
  <si>
    <t>十八、其他支出</t>
  </si>
  <si>
    <t>十九、债务还本支出</t>
  </si>
  <si>
    <t>二十、债务付息支出</t>
  </si>
  <si>
    <t>二一、债务发行费用支出</t>
  </si>
  <si>
    <t>本 年 收 入 合 计</t>
  </si>
  <si>
    <t>本　年　支　出　合　计</t>
  </si>
  <si>
    <t>五、用事业基金弥补收支差额</t>
  </si>
  <si>
    <t>收  入  总  计</t>
  </si>
  <si>
    <t>支  出  总  计</t>
  </si>
  <si>
    <t>部门收入总表</t>
  </si>
  <si>
    <t>单位：万元</t>
  </si>
  <si>
    <t>单位</t>
  </si>
  <si>
    <t>总计</t>
  </si>
  <si>
    <t>一般公共预算拨款</t>
  </si>
  <si>
    <t>政府性基金拨款</t>
  </si>
  <si>
    <t>纳入专户管理的非税收入拨款</t>
  </si>
  <si>
    <t>其他收入</t>
  </si>
  <si>
    <t>上年结转</t>
  </si>
  <si>
    <t>单位代码</t>
  </si>
  <si>
    <t>单位名称</t>
  </si>
  <si>
    <t>部门支出总表</t>
  </si>
  <si>
    <t>科目</t>
  </si>
  <si>
    <t>科目编码</t>
  </si>
  <si>
    <t>科目名称</t>
  </si>
  <si>
    <t>类</t>
  </si>
  <si>
    <t>款</t>
  </si>
  <si>
    <t>项</t>
  </si>
  <si>
    <t>部门支出总表(分类)</t>
  </si>
  <si>
    <t>功能科目</t>
  </si>
  <si>
    <t>总  计</t>
  </si>
  <si>
    <t>基本支出</t>
  </si>
  <si>
    <t>项目支出</t>
  </si>
  <si>
    <t>合计</t>
  </si>
  <si>
    <t>工资福利支出</t>
  </si>
  <si>
    <t>一般商品和服务支出</t>
  </si>
  <si>
    <t>对个人和家庭的补助</t>
  </si>
  <si>
    <t>业务性商品和服务支出</t>
  </si>
  <si>
    <t>专项商品和服务支出</t>
  </si>
  <si>
    <t>对企事业单位的补贴</t>
  </si>
  <si>
    <t>债务利息支出</t>
  </si>
  <si>
    <t>其他资本性支出</t>
  </si>
  <si>
    <t>其他支出</t>
  </si>
  <si>
    <t>注：表四的总计数要与表三的总计数保持一致</t>
  </si>
  <si>
    <t>伙食补助费</t>
  </si>
  <si>
    <t>其他工资福利支出</t>
  </si>
  <si>
    <t>基本工资</t>
  </si>
  <si>
    <t>津贴补贴</t>
  </si>
  <si>
    <t>其他社会保障缴费</t>
  </si>
  <si>
    <t>**</t>
  </si>
  <si>
    <t>办公费</t>
  </si>
  <si>
    <t>印刷费</t>
  </si>
  <si>
    <t>咨询费</t>
  </si>
  <si>
    <t>手续费</t>
  </si>
  <si>
    <t>水费</t>
  </si>
  <si>
    <t>电费</t>
  </si>
  <si>
    <t>邮电费</t>
  </si>
  <si>
    <t>物业管理费</t>
  </si>
  <si>
    <t>差旅费</t>
  </si>
  <si>
    <t>会议费</t>
  </si>
  <si>
    <t>培训费</t>
  </si>
  <si>
    <t>公务接待费</t>
  </si>
  <si>
    <t>租赁费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</si>
  <si>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</si>
  <si>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</si>
  <si>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</si>
  <si>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</si>
  <si>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</si>
  <si>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</si>
  <si>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</si>
  <si>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其他交通费用</t>
  </si>
  <si>
    <t>其他对个人和家庭的补助</t>
  </si>
  <si>
    <t>注：表六的总计数要与表四对应项保持一致</t>
  </si>
  <si>
    <t>退休费</t>
  </si>
  <si>
    <t>抚恤金</t>
  </si>
  <si>
    <t>生活补助</t>
  </si>
  <si>
    <t>医疗费</t>
  </si>
  <si>
    <t>住房公积金</t>
  </si>
  <si>
    <t>税金及附加费用</t>
  </si>
  <si>
    <t>政府性基金拨款部门支出总表(分类)</t>
  </si>
  <si>
    <t>纳入专户管理的非税收入拨款部门支出总表(分类)</t>
  </si>
  <si>
    <t>“三公”经费预算表</t>
  </si>
  <si>
    <t>三公经费预算数(一般公共预算拨款)</t>
  </si>
  <si>
    <t>小计</t>
  </si>
  <si>
    <t>公务用车购置及运行费</t>
  </si>
  <si>
    <t>其中：</t>
  </si>
  <si>
    <t>因公出国(境)费用</t>
  </si>
  <si>
    <t>公务用车购置费</t>
  </si>
  <si>
    <t>公务用车运行维护费</t>
  </si>
  <si>
    <t>六、社会保障和就业支出</t>
    <phoneticPr fontId="0" type="noConversion"/>
  </si>
  <si>
    <t>七、医疗卫生与计划生育支出</t>
    <phoneticPr fontId="0" type="noConversion"/>
  </si>
  <si>
    <t>单位：元</t>
  </si>
  <si>
    <t>在职</t>
  </si>
  <si>
    <t>退休</t>
  </si>
  <si>
    <t>奖金</t>
  </si>
  <si>
    <t>机关事业单位基本养老保险缴费</t>
  </si>
  <si>
    <t>单位：万元</t>
    <phoneticPr fontId="0" type="noConversion"/>
  </si>
  <si>
    <t>基本支出预算明细表－工资福利支出</t>
    <phoneticPr fontId="0" type="noConversion"/>
  </si>
  <si>
    <t>对个人和家庭补助</t>
    <phoneticPr fontId="0" type="noConversion"/>
  </si>
  <si>
    <t>合计</t>
    <phoneticPr fontId="0" type="noConversion"/>
  </si>
  <si>
    <t>注：表五的总计数要与表四对应项保持一致</t>
    <phoneticPr fontId="0" type="noConversion"/>
  </si>
  <si>
    <t xml:space="preserve">合计 </t>
  </si>
  <si>
    <t>因公出国费</t>
  </si>
  <si>
    <t>维修（护）费</t>
  </si>
  <si>
    <t>其他商品和服务支出</t>
  </si>
  <si>
    <t>基本支出预算明细表－商品和服务支出及业务性商品和服务支出</t>
    <phoneticPr fontId="6" type="noConversion"/>
  </si>
  <si>
    <t>表一：</t>
    <phoneticPr fontId="0" type="noConversion"/>
  </si>
  <si>
    <t>表二：</t>
    <phoneticPr fontId="0" type="noConversion"/>
  </si>
  <si>
    <t>表三：</t>
    <phoneticPr fontId="0" type="noConversion"/>
  </si>
  <si>
    <t>表四：</t>
    <phoneticPr fontId="0" type="noConversion"/>
  </si>
  <si>
    <t>表五：</t>
    <phoneticPr fontId="0" type="noConversion"/>
  </si>
  <si>
    <t>功能科目</t>
    <phoneticPr fontId="0" type="noConversion"/>
  </si>
  <si>
    <t>表六：</t>
    <phoneticPr fontId="0" type="noConversion"/>
  </si>
  <si>
    <t>基本支出预算明细表－对人个和家庭补助支出</t>
    <phoneticPr fontId="0" type="noConversion"/>
  </si>
  <si>
    <t>表七：</t>
    <phoneticPr fontId="6" type="noConversion"/>
  </si>
  <si>
    <t>**</t>
    <phoneticPr fontId="6" type="noConversion"/>
  </si>
  <si>
    <t>注：表七的总计数要与表四对应项保持一致</t>
    <phoneticPr fontId="0" type="noConversion"/>
  </si>
  <si>
    <t>单位：万元</t>
    <phoneticPr fontId="6" type="noConversion"/>
  </si>
  <si>
    <t>表八：</t>
    <phoneticPr fontId="0" type="noConversion"/>
  </si>
  <si>
    <t>表十：</t>
    <phoneticPr fontId="0" type="noConversion"/>
  </si>
  <si>
    <t xml:space="preserve">        罚没收入</t>
    <phoneticPr fontId="0" type="noConversion"/>
  </si>
  <si>
    <t>项目支出预算明细表</t>
  </si>
  <si>
    <t>项目名称</t>
  </si>
  <si>
    <t>资     金     来     源</t>
  </si>
  <si>
    <t>财政全额拨款</t>
  </si>
  <si>
    <t>纳入预算管理的非税收入拨款</t>
  </si>
  <si>
    <t>财政专户管理的非税收入拨款</t>
  </si>
  <si>
    <t>上年结转　</t>
  </si>
  <si>
    <t>专项收入拨款</t>
  </si>
  <si>
    <t>其他收入拨款</t>
  </si>
  <si>
    <t>1</t>
  </si>
  <si>
    <t>2</t>
  </si>
  <si>
    <t>3</t>
  </si>
  <si>
    <t>5</t>
  </si>
  <si>
    <t>6</t>
  </si>
  <si>
    <t>9</t>
  </si>
  <si>
    <t>10</t>
  </si>
  <si>
    <t>注：表八的总计数要与表四的项目支出合计数保持一致</t>
    <phoneticPr fontId="0" type="noConversion"/>
  </si>
  <si>
    <t>注：表九的总计数要分别与表一和表二对应项保持一致</t>
    <phoneticPr fontId="0" type="noConversion"/>
  </si>
  <si>
    <t>注：表十一应包含下属二级机构数据</t>
    <phoneticPr fontId="0" type="noConversion"/>
  </si>
  <si>
    <t>单位名称：荷塘区司法局</t>
    <phoneticPr fontId="0" type="noConversion"/>
  </si>
  <si>
    <t>单位名称：荷塘区司法局</t>
    <phoneticPr fontId="0" type="noConversion"/>
  </si>
  <si>
    <t>荷塘区司法局</t>
    <phoneticPr fontId="0" type="noConversion"/>
  </si>
  <si>
    <t>填报单位：荷塘区司法局</t>
    <phoneticPr fontId="0" type="noConversion"/>
  </si>
  <si>
    <t>填报单位：荷塘区司法局</t>
    <phoneticPr fontId="6" type="noConversion"/>
  </si>
  <si>
    <t>057</t>
    <phoneticPr fontId="0" type="noConversion"/>
  </si>
  <si>
    <t>204</t>
    <phoneticPr fontId="0" type="noConversion"/>
  </si>
  <si>
    <t>06</t>
    <phoneticPr fontId="0" type="noConversion"/>
  </si>
  <si>
    <t>01</t>
    <phoneticPr fontId="0" type="noConversion"/>
  </si>
  <si>
    <t>行政运行</t>
    <phoneticPr fontId="0" type="noConversion"/>
  </si>
  <si>
    <t>公共安全支出</t>
    <phoneticPr fontId="0" type="noConversion"/>
  </si>
  <si>
    <t>司法</t>
    <phoneticPr fontId="0" type="noConversion"/>
  </si>
  <si>
    <t>行政运行</t>
    <phoneticPr fontId="0" type="noConversion"/>
  </si>
  <si>
    <t>荷塘区司法局</t>
    <phoneticPr fontId="0" type="noConversion"/>
  </si>
  <si>
    <t>057</t>
    <phoneticPr fontId="0" type="noConversion"/>
  </si>
  <si>
    <t>表九：</t>
    <phoneticPr fontId="0" type="noConversion"/>
  </si>
  <si>
    <t>表十：</t>
    <phoneticPr fontId="0" type="noConversion"/>
  </si>
  <si>
    <t>单位名称：荷塘区司法局</t>
    <phoneticPr fontId="0" type="noConversion"/>
  </si>
</sst>
</file>

<file path=xl/styles.xml><?xml version="1.0" encoding="utf-8"?>
<styleSheet xmlns="http://schemas.openxmlformats.org/spreadsheetml/2006/main">
  <numFmts count="8">
    <numFmt numFmtId="176" formatCode="#,##0.0_ "/>
    <numFmt numFmtId="177" formatCode="* #,##0.00;* \-#,##0.00;* &quot;&quot;??;@"/>
    <numFmt numFmtId="178" formatCode="00"/>
    <numFmt numFmtId="179" formatCode="0000"/>
    <numFmt numFmtId="180" formatCode="* #,##0.0;* \-#,##0.0;* &quot;&quot;??;@"/>
    <numFmt numFmtId="181" formatCode="0_);[Red]\(0\)"/>
    <numFmt numFmtId="182" formatCode="#,##0.00_ "/>
    <numFmt numFmtId="183" formatCode=";;"/>
  </numFmts>
  <fonts count="25">
    <font>
      <sz val="9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9"/>
      <color indexed="10"/>
      <name val="宋体"/>
      <charset val="134"/>
    </font>
    <font>
      <sz val="9"/>
      <name val="宋体"/>
      <charset val="134"/>
    </font>
    <font>
      <b/>
      <sz val="18"/>
      <name val="方正小标宋简体"/>
      <charset val="134"/>
    </font>
    <font>
      <b/>
      <sz val="9"/>
      <name val="方正小标宋简体"/>
      <charset val="134"/>
    </font>
    <font>
      <b/>
      <sz val="10"/>
      <name val="仿宋_GB2312"/>
      <family val="3"/>
      <charset val="134"/>
    </font>
    <font>
      <b/>
      <sz val="9"/>
      <name val="仿宋_GB2312"/>
      <family val="3"/>
      <charset val="134"/>
    </font>
    <font>
      <sz val="10"/>
      <name val="仿宋_GB2312"/>
      <family val="3"/>
      <charset val="134"/>
    </font>
    <font>
      <sz val="9"/>
      <name val="仿宋_GB2312"/>
      <family val="3"/>
      <charset val="134"/>
    </font>
    <font>
      <sz val="10"/>
      <name val="黑体"/>
      <family val="3"/>
      <charset val="134"/>
    </font>
    <font>
      <sz val="9"/>
      <name val="黑体"/>
      <family val="3"/>
      <charset val="134"/>
    </font>
    <font>
      <sz val="9"/>
      <name val="方正小标宋简体"/>
      <charset val="134"/>
    </font>
    <font>
      <b/>
      <sz val="10"/>
      <name val="黑体"/>
      <family val="3"/>
      <charset val="134"/>
    </font>
    <font>
      <b/>
      <sz val="9"/>
      <name val="黑体"/>
      <family val="3"/>
      <charset val="134"/>
    </font>
    <font>
      <sz val="9"/>
      <color indexed="10"/>
      <name val="仿宋_GB2312"/>
      <family val="3"/>
      <charset val="134"/>
    </font>
    <font>
      <sz val="18"/>
      <name val="方正小标宋简体"/>
      <charset val="134"/>
    </font>
    <font>
      <sz val="10"/>
      <color indexed="10"/>
      <name val="仿宋_GB2312"/>
      <family val="3"/>
      <charset val="134"/>
    </font>
    <font>
      <b/>
      <sz val="18"/>
      <name val="宋体"/>
      <charset val="134"/>
    </font>
    <font>
      <sz val="10"/>
      <color indexed="10"/>
      <name val="宋体"/>
      <charset val="134"/>
    </font>
    <font>
      <sz val="10"/>
      <color rgb="FFFF0000"/>
      <name val="仿宋_GB2312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/>
  </cellStyleXfs>
  <cellXfs count="205">
    <xf numFmtId="0" fontId="0" fillId="0" borderId="0" xfId="0"/>
    <xf numFmtId="0" fontId="3" fillId="0" borderId="0" xfId="0" applyNumberFormat="1" applyFont="1" applyFill="1" applyProtection="1"/>
    <xf numFmtId="0" fontId="2" fillId="2" borderId="0" xfId="0" applyNumberFormat="1" applyFont="1" applyFill="1" applyAlignment="1" applyProtection="1">
      <alignment horizontal="center" vertical="center" wrapText="1"/>
    </xf>
    <xf numFmtId="0" fontId="3" fillId="0" borderId="0" xfId="0" applyNumberFormat="1" applyFont="1" applyFill="1" applyAlignment="1" applyProtection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/>
    </xf>
    <xf numFmtId="0" fontId="6" fillId="0" borderId="0" xfId="3" applyAlignment="1">
      <alignment horizontal="center"/>
    </xf>
    <xf numFmtId="49" fontId="4" fillId="0" borderId="0" xfId="1" applyNumberFormat="1" applyFont="1" applyAlignment="1">
      <alignment horizontal="center" vertical="center"/>
    </xf>
    <xf numFmtId="0" fontId="8" fillId="0" borderId="0" xfId="0" applyNumberFormat="1" applyFont="1" applyFill="1" applyProtection="1"/>
    <xf numFmtId="0" fontId="9" fillId="0" borderId="0" xfId="0" applyNumberFormat="1" applyFont="1" applyFill="1" applyAlignment="1" applyProtection="1">
      <alignment vertical="center"/>
    </xf>
    <xf numFmtId="0" fontId="10" fillId="0" borderId="0" xfId="0" applyNumberFormat="1" applyFont="1" applyFill="1" applyProtection="1"/>
    <xf numFmtId="0" fontId="9" fillId="0" borderId="1" xfId="0" applyNumberFormat="1" applyFont="1" applyFill="1" applyBorder="1" applyAlignment="1" applyProtection="1">
      <alignment vertical="center"/>
    </xf>
    <xf numFmtId="4" fontId="9" fillId="0" borderId="1" xfId="0" applyNumberFormat="1" applyFont="1" applyFill="1" applyBorder="1" applyAlignment="1" applyProtection="1">
      <alignment horizontal="right" vertical="center" wrapText="1"/>
    </xf>
    <xf numFmtId="4" fontId="9" fillId="0" borderId="1" xfId="0" applyNumberFormat="1" applyFont="1" applyFill="1" applyBorder="1" applyAlignment="1" applyProtection="1">
      <alignment vertical="center"/>
    </xf>
    <xf numFmtId="4" fontId="9" fillId="0" borderId="1" xfId="0" applyNumberFormat="1" applyFont="1" applyFill="1" applyBorder="1" applyAlignment="1" applyProtection="1">
      <alignment horizontal="left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4" fontId="9" fillId="0" borderId="1" xfId="0" applyNumberFormat="1" applyFont="1" applyFill="1" applyBorder="1" applyAlignment="1" applyProtection="1">
      <alignment horizontal="center" vertical="center"/>
    </xf>
    <xf numFmtId="4" fontId="9" fillId="0" borderId="1" xfId="0" applyNumberFormat="1" applyFont="1" applyFill="1" applyBorder="1" applyProtection="1"/>
    <xf numFmtId="0" fontId="11" fillId="0" borderId="0" xfId="0" applyNumberFormat="1" applyFont="1" applyFill="1" applyAlignment="1" applyProtection="1">
      <alignment vertical="center"/>
    </xf>
    <xf numFmtId="0" fontId="12" fillId="0" borderId="0" xfId="0" applyNumberFormat="1" applyFont="1" applyFill="1" applyProtection="1"/>
    <xf numFmtId="0" fontId="11" fillId="0" borderId="1" xfId="0" applyNumberFormat="1" applyFont="1" applyFill="1" applyBorder="1" applyAlignment="1" applyProtection="1">
      <alignment vertical="center"/>
    </xf>
    <xf numFmtId="4" fontId="11" fillId="0" borderId="1" xfId="0" applyNumberFormat="1" applyFont="1" applyFill="1" applyBorder="1" applyAlignment="1" applyProtection="1">
      <alignment vertical="center"/>
    </xf>
    <xf numFmtId="0" fontId="14" fillId="2" borderId="0" xfId="0" applyNumberFormat="1" applyFont="1" applyFill="1" applyProtection="1"/>
    <xf numFmtId="0" fontId="13" fillId="2" borderId="1" xfId="0" applyNumberFormat="1" applyFont="1" applyFill="1" applyBorder="1" applyAlignment="1" applyProtection="1">
      <alignment horizontal="center" vertical="center" wrapText="1"/>
    </xf>
    <xf numFmtId="0" fontId="13" fillId="2" borderId="1" xfId="0" applyNumberFormat="1" applyFont="1" applyFill="1" applyBorder="1" applyAlignment="1" applyProtection="1">
      <alignment horizontal="center" vertical="center"/>
    </xf>
    <xf numFmtId="0" fontId="15" fillId="0" borderId="0" xfId="0" applyFont="1"/>
    <xf numFmtId="0" fontId="9" fillId="0" borderId="0" xfId="0" applyNumberFormat="1" applyFont="1" applyFill="1" applyProtection="1"/>
    <xf numFmtId="0" fontId="12" fillId="0" borderId="0" xfId="0" applyFont="1"/>
    <xf numFmtId="0" fontId="9" fillId="0" borderId="2" xfId="0" applyNumberFormat="1" applyFont="1" applyFill="1" applyBorder="1" applyAlignment="1" applyProtection="1">
      <alignment horizontal="left" vertical="center" wrapText="1"/>
    </xf>
    <xf numFmtId="4" fontId="9" fillId="0" borderId="2" xfId="0" applyNumberFormat="1" applyFont="1" applyFill="1" applyBorder="1" applyAlignment="1" applyProtection="1">
      <alignment horizontal="right" vertical="center" wrapText="1"/>
    </xf>
    <xf numFmtId="0" fontId="11" fillId="0" borderId="0" xfId="0" applyNumberFormat="1" applyFont="1" applyFill="1" applyProtection="1"/>
    <xf numFmtId="0" fontId="14" fillId="0" borderId="0" xfId="0" applyFont="1"/>
    <xf numFmtId="0" fontId="13" fillId="2" borderId="3" xfId="0" applyNumberFormat="1" applyFont="1" applyFill="1" applyBorder="1" applyAlignment="1" applyProtection="1">
      <alignment horizontal="center" vertical="center" wrapText="1"/>
    </xf>
    <xf numFmtId="0" fontId="13" fillId="2" borderId="4" xfId="0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" fontId="11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/>
    </xf>
    <xf numFmtId="0" fontId="9" fillId="0" borderId="0" xfId="0" applyFont="1"/>
    <xf numFmtId="0" fontId="11" fillId="0" borderId="0" xfId="0" applyFont="1"/>
    <xf numFmtId="0" fontId="16" fillId="2" borderId="1" xfId="0" applyNumberFormat="1" applyFont="1" applyFill="1" applyBorder="1" applyAlignment="1" applyProtection="1">
      <alignment horizontal="center" vertical="center" wrapText="1"/>
    </xf>
    <xf numFmtId="0" fontId="17" fillId="2" borderId="0" xfId="0" applyNumberFormat="1" applyFont="1" applyFill="1" applyProtection="1"/>
    <xf numFmtId="49" fontId="12" fillId="0" borderId="2" xfId="0" applyNumberFormat="1" applyFont="1" applyFill="1" applyBorder="1" applyAlignment="1" applyProtection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4" fontId="11" fillId="0" borderId="5" xfId="0" applyNumberFormat="1" applyFont="1" applyFill="1" applyBorder="1" applyAlignment="1" applyProtection="1">
      <alignment horizontal="center" vertical="center" wrapText="1"/>
    </xf>
    <xf numFmtId="4" fontId="9" fillId="0" borderId="2" xfId="0" applyNumberFormat="1" applyFont="1" applyFill="1" applyBorder="1" applyAlignment="1" applyProtection="1">
      <alignment horizontal="center" vertical="center" wrapText="1"/>
    </xf>
    <xf numFmtId="4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Alignment="1" applyProtection="1">
      <alignment horizontal="right" vertical="center"/>
    </xf>
    <xf numFmtId="0" fontId="10" fillId="0" borderId="0" xfId="0" applyNumberFormat="1" applyFont="1" applyFill="1" applyAlignment="1" applyProtection="1">
      <alignment vertical="center"/>
    </xf>
    <xf numFmtId="0" fontId="12" fillId="0" borderId="0" xfId="0" applyFont="1" applyAlignment="1">
      <alignment vertical="center"/>
    </xf>
    <xf numFmtId="0" fontId="7" fillId="0" borderId="0" xfId="0" applyNumberFormat="1" applyFont="1" applyFill="1" applyAlignment="1" applyProtection="1">
      <alignment horizontal="centerContinuous" vertical="center"/>
    </xf>
    <xf numFmtId="0" fontId="9" fillId="2" borderId="0" xfId="0" applyNumberFormat="1" applyFont="1" applyFill="1" applyAlignment="1" applyProtection="1">
      <alignment horizontal="center" vertical="center" wrapText="1"/>
    </xf>
    <xf numFmtId="0" fontId="9" fillId="2" borderId="0" xfId="0" applyNumberFormat="1" applyFont="1" applyFill="1" applyAlignment="1" applyProtection="1">
      <alignment horizontal="right"/>
    </xf>
    <xf numFmtId="183" fontId="12" fillId="0" borderId="1" xfId="0" applyNumberFormat="1" applyFont="1" applyFill="1" applyBorder="1" applyAlignment="1" applyProtection="1">
      <alignment horizontal="left" vertical="center" wrapText="1"/>
    </xf>
    <xf numFmtId="49" fontId="11" fillId="0" borderId="2" xfId="1" applyNumberFormat="1" applyFont="1" applyFill="1" applyBorder="1" applyAlignment="1" applyProtection="1">
      <alignment horizontal="center" vertical="center" wrapText="1"/>
    </xf>
    <xf numFmtId="0" fontId="18" fillId="0" borderId="0" xfId="0" applyFont="1" applyAlignment="1">
      <alignment vertical="center"/>
    </xf>
    <xf numFmtId="0" fontId="13" fillId="2" borderId="6" xfId="0" applyNumberFormat="1" applyFont="1" applyFill="1" applyBorder="1" applyAlignment="1" applyProtection="1">
      <alignment horizontal="centerContinuous" vertical="center"/>
    </xf>
    <xf numFmtId="177" fontId="13" fillId="2" borderId="6" xfId="0" applyNumberFormat="1" applyFont="1" applyFill="1" applyBorder="1" applyAlignment="1" applyProtection="1">
      <alignment horizontal="centerContinuous" vertical="center"/>
    </xf>
    <xf numFmtId="0" fontId="13" fillId="2" borderId="2" xfId="0" applyNumberFormat="1" applyFont="1" applyFill="1" applyBorder="1" applyAlignment="1" applyProtection="1">
      <alignment horizontal="centerContinuous" vertical="center"/>
    </xf>
    <xf numFmtId="4" fontId="12" fillId="0" borderId="2" xfId="0" applyNumberFormat="1" applyFont="1" applyFill="1" applyBorder="1" applyAlignment="1" applyProtection="1">
      <alignment horizontal="center" vertical="center" wrapText="1"/>
    </xf>
    <xf numFmtId="4" fontId="12" fillId="0" borderId="1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Alignment="1" applyProtection="1">
      <alignment horizontal="right" vertical="center"/>
    </xf>
    <xf numFmtId="0" fontId="11" fillId="0" borderId="4" xfId="1" applyNumberFormat="1" applyFont="1" applyFill="1" applyBorder="1" applyAlignment="1">
      <alignment horizontal="center" vertical="center" wrapText="1"/>
    </xf>
    <xf numFmtId="0" fontId="12" fillId="0" borderId="0" xfId="0" applyFont="1" applyFill="1"/>
    <xf numFmtId="0" fontId="11" fillId="0" borderId="7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49" fontId="11" fillId="0" borderId="2" xfId="0" applyNumberFormat="1" applyFont="1" applyFill="1" applyBorder="1" applyAlignment="1" applyProtection="1">
      <alignment vertical="center"/>
    </xf>
    <xf numFmtId="0" fontId="11" fillId="0" borderId="0" xfId="0" applyFont="1" applyFill="1"/>
    <xf numFmtId="182" fontId="11" fillId="0" borderId="1" xfId="0" applyNumberFormat="1" applyFont="1" applyFill="1" applyBorder="1" applyAlignment="1" applyProtection="1">
      <alignment horizontal="right" vertical="center"/>
    </xf>
    <xf numFmtId="0" fontId="23" fillId="0" borderId="0" xfId="0" applyFont="1"/>
    <xf numFmtId="0" fontId="13" fillId="0" borderId="0" xfId="0" applyFont="1"/>
    <xf numFmtId="0" fontId="13" fillId="0" borderId="8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" xfId="1" applyNumberFormat="1" applyFont="1" applyFill="1" applyBorder="1" applyAlignment="1" applyProtection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3" fontId="11" fillId="0" borderId="2" xfId="0" applyNumberFormat="1" applyFont="1" applyFill="1" applyBorder="1" applyAlignment="1" applyProtection="1">
      <alignment horizontal="center" vertical="center"/>
    </xf>
    <xf numFmtId="182" fontId="11" fillId="0" borderId="1" xfId="0" applyNumberFormat="1" applyFont="1" applyFill="1" applyBorder="1" applyAlignment="1" applyProtection="1">
      <alignment horizontal="center" vertical="center"/>
    </xf>
    <xf numFmtId="49" fontId="11" fillId="0" borderId="2" xfId="0" applyNumberFormat="1" applyFont="1" applyFill="1" applyBorder="1" applyAlignment="1" applyProtection="1">
      <alignment horizontal="center" vertical="center"/>
    </xf>
    <xf numFmtId="49" fontId="11" fillId="0" borderId="1" xfId="1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vertical="center"/>
    </xf>
    <xf numFmtId="3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9" fillId="0" borderId="0" xfId="0" applyFont="1"/>
    <xf numFmtId="3" fontId="11" fillId="0" borderId="1" xfId="0" applyNumberFormat="1" applyFont="1" applyFill="1" applyBorder="1" applyAlignment="1" applyProtection="1">
      <alignment vertical="center"/>
    </xf>
    <xf numFmtId="0" fontId="12" fillId="0" borderId="0" xfId="3" applyFont="1" applyAlignment="1">
      <alignment horizontal="center" vertical="center" wrapText="1"/>
    </xf>
    <xf numFmtId="0" fontId="12" fillId="0" borderId="0" xfId="3" applyFont="1" applyAlignment="1">
      <alignment horizontal="center"/>
    </xf>
    <xf numFmtId="49" fontId="11" fillId="0" borderId="4" xfId="0" applyNumberFormat="1" applyFont="1" applyFill="1" applyBorder="1" applyAlignment="1" applyProtection="1">
      <alignment horizontal="center" vertical="center" wrapText="1"/>
    </xf>
    <xf numFmtId="0" fontId="12" fillId="0" borderId="1" xfId="3" applyFont="1" applyBorder="1" applyAlignment="1">
      <alignment horizontal="center" vertical="center" wrapText="1"/>
    </xf>
    <xf numFmtId="49" fontId="11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182" fontId="12" fillId="0" borderId="1" xfId="3" applyNumberFormat="1" applyFont="1" applyFill="1" applyBorder="1" applyAlignment="1" applyProtection="1">
      <alignment horizontal="center" vertical="center" wrapText="1"/>
    </xf>
    <xf numFmtId="0" fontId="12" fillId="0" borderId="0" xfId="3" applyFont="1" applyFill="1" applyAlignment="1">
      <alignment horizontal="center"/>
    </xf>
    <xf numFmtId="0" fontId="12" fillId="0" borderId="0" xfId="0" applyFont="1" applyAlignment="1">
      <alignment horizontal="center"/>
    </xf>
    <xf numFmtId="0" fontId="14" fillId="0" borderId="0" xfId="3" applyFont="1" applyAlignment="1">
      <alignment horizontal="center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" fontId="9" fillId="0" borderId="5" xfId="0" applyNumberFormat="1" applyFont="1" applyFill="1" applyBorder="1" applyAlignment="1" applyProtection="1">
      <alignment horizontal="right" vertical="center" wrapText="1"/>
    </xf>
    <xf numFmtId="0" fontId="13" fillId="2" borderId="9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49" fontId="11" fillId="0" borderId="1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Alignment="1" applyProtection="1">
      <alignment horizontal="center"/>
    </xf>
    <xf numFmtId="0" fontId="11" fillId="0" borderId="0" xfId="0" applyNumberFormat="1" applyFont="1" applyFill="1" applyAlignment="1" applyProtection="1">
      <alignment horizontal="center" vertical="center"/>
    </xf>
    <xf numFmtId="0" fontId="11" fillId="0" borderId="0" xfId="0" applyNumberFormat="1" applyFont="1" applyFill="1" applyAlignment="1" applyProtection="1">
      <alignment horizontal="center"/>
    </xf>
    <xf numFmtId="4" fontId="9" fillId="0" borderId="1" xfId="0" applyNumberFormat="1" applyFont="1" applyFill="1" applyBorder="1" applyAlignment="1" applyProtection="1">
      <alignment horizontal="center"/>
    </xf>
    <xf numFmtId="183" fontId="12" fillId="0" borderId="1" xfId="0" applyNumberFormat="1" applyFont="1" applyFill="1" applyBorder="1" applyAlignment="1" applyProtection="1">
      <alignment horizontal="center" vertical="center" wrapText="1"/>
    </xf>
    <xf numFmtId="4" fontId="9" fillId="3" borderId="1" xfId="0" applyNumberFormat="1" applyFont="1" applyFill="1" applyBorder="1" applyAlignment="1" applyProtection="1">
      <alignment horizontal="center" vertical="center" wrapText="1"/>
    </xf>
    <xf numFmtId="4" fontId="11" fillId="3" borderId="1" xfId="0" applyNumberFormat="1" applyFont="1" applyFill="1" applyBorder="1" applyAlignment="1" applyProtection="1">
      <alignment horizontal="center" vertical="center" wrapText="1"/>
    </xf>
    <xf numFmtId="4" fontId="11" fillId="3" borderId="5" xfId="0" applyNumberFormat="1" applyFont="1" applyFill="1" applyBorder="1" applyAlignment="1" applyProtection="1">
      <alignment horizontal="center" vertical="center" wrapText="1"/>
    </xf>
    <xf numFmtId="4" fontId="9" fillId="3" borderId="2" xfId="0" applyNumberFormat="1" applyFont="1" applyFill="1" applyBorder="1" applyAlignment="1" applyProtection="1">
      <alignment horizontal="center" vertical="center" wrapText="1"/>
    </xf>
    <xf numFmtId="4" fontId="12" fillId="3" borderId="5" xfId="0" applyNumberFormat="1" applyFont="1" applyFill="1" applyBorder="1" applyAlignment="1" applyProtection="1">
      <alignment horizontal="center" vertical="center"/>
    </xf>
    <xf numFmtId="4" fontId="12" fillId="3" borderId="11" xfId="0" applyNumberFormat="1" applyFont="1" applyFill="1" applyBorder="1" applyAlignment="1" applyProtection="1">
      <alignment horizontal="center" vertical="center" wrapText="1"/>
    </xf>
    <xf numFmtId="4" fontId="12" fillId="3" borderId="2" xfId="0" applyNumberFormat="1" applyFont="1" applyFill="1" applyBorder="1" applyAlignment="1" applyProtection="1">
      <alignment horizontal="center" vertical="center" wrapText="1"/>
    </xf>
    <xf numFmtId="3" fontId="11" fillId="3" borderId="2" xfId="0" applyNumberFormat="1" applyFont="1" applyFill="1" applyBorder="1" applyAlignment="1" applyProtection="1">
      <alignment horizontal="center" vertical="center"/>
    </xf>
    <xf numFmtId="182" fontId="11" fillId="3" borderId="1" xfId="0" applyNumberFormat="1" applyFont="1" applyFill="1" applyBorder="1" applyAlignment="1" applyProtection="1">
      <alignment horizontal="center" vertical="center"/>
    </xf>
    <xf numFmtId="182" fontId="11" fillId="3" borderId="1" xfId="0" applyNumberFormat="1" applyFont="1" applyFill="1" applyBorder="1" applyAlignment="1" applyProtection="1">
      <alignment horizontal="right" vertical="center"/>
    </xf>
    <xf numFmtId="182" fontId="12" fillId="3" borderId="1" xfId="3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4" fillId="0" borderId="0" xfId="0" applyNumberFormat="1" applyFont="1" applyAlignment="1">
      <alignment horizontal="right" vertical="center" wrapText="1"/>
    </xf>
    <xf numFmtId="180" fontId="4" fillId="0" borderId="0" xfId="0" applyNumberFormat="1" applyFont="1" applyAlignment="1">
      <alignment horizontal="right" vertical="center"/>
    </xf>
    <xf numFmtId="180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horizontal="centerContinuous" vertical="center"/>
    </xf>
    <xf numFmtId="180" fontId="21" fillId="0" borderId="0" xfId="0" applyNumberFormat="1" applyFont="1" applyFill="1" applyAlignment="1" applyProtection="1">
      <alignment horizontal="center" vertical="center"/>
    </xf>
    <xf numFmtId="49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NumberFormat="1" applyFont="1" applyAlignment="1">
      <alignment vertical="center" wrapText="1"/>
    </xf>
    <xf numFmtId="0" fontId="11" fillId="0" borderId="0" xfId="0" applyNumberFormat="1" applyFont="1" applyAlignment="1">
      <alignment vertical="center"/>
    </xf>
    <xf numFmtId="180" fontId="11" fillId="0" borderId="0" xfId="0" applyNumberFormat="1" applyFont="1" applyAlignment="1">
      <alignment vertical="center"/>
    </xf>
    <xf numFmtId="0" fontId="11" fillId="0" borderId="0" xfId="0" applyNumberFormat="1" applyFont="1" applyAlignment="1">
      <alignment horizontal="centerContinuous" vertical="center"/>
    </xf>
    <xf numFmtId="49" fontId="11" fillId="0" borderId="4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1" fillId="0" borderId="4" xfId="0" applyNumberFormat="1" applyFont="1" applyFill="1" applyBorder="1" applyAlignment="1" applyProtection="1">
      <alignment horizontal="center" vertical="center"/>
    </xf>
    <xf numFmtId="181" fontId="11" fillId="0" borderId="1" xfId="0" applyNumberFormat="1" applyFont="1" applyFill="1" applyBorder="1" applyAlignment="1">
      <alignment horizontal="center" vertical="center"/>
    </xf>
    <xf numFmtId="180" fontId="11" fillId="0" borderId="0" xfId="0" applyNumberFormat="1" applyFont="1" applyAlignment="1">
      <alignment horizontal="center" vertical="center"/>
    </xf>
    <xf numFmtId="49" fontId="11" fillId="0" borderId="1" xfId="0" applyNumberFormat="1" applyFont="1" applyFill="1" applyBorder="1" applyAlignment="1" applyProtection="1">
      <alignment horizontal="left" vertical="center" wrapText="1"/>
    </xf>
    <xf numFmtId="4" fontId="11" fillId="0" borderId="1" xfId="0" applyNumberFormat="1" applyFont="1" applyFill="1" applyBorder="1" applyAlignment="1" applyProtection="1">
      <alignment horizontal="right" vertical="center" wrapText="1"/>
    </xf>
    <xf numFmtId="4" fontId="11" fillId="0" borderId="2" xfId="0" applyNumberFormat="1" applyFont="1" applyFill="1" applyBorder="1" applyAlignment="1" applyProtection="1">
      <alignment horizontal="right" vertical="center" wrapText="1"/>
    </xf>
    <xf numFmtId="4" fontId="11" fillId="0" borderId="5" xfId="2" applyNumberFormat="1" applyFont="1" applyFill="1" applyBorder="1" applyAlignment="1" applyProtection="1">
      <alignment horizontal="right" vertical="center" wrapText="1"/>
    </xf>
    <xf numFmtId="180" fontId="11" fillId="0" borderId="0" xfId="0" applyNumberFormat="1" applyFont="1" applyFill="1" applyAlignment="1">
      <alignment vertical="center"/>
    </xf>
    <xf numFmtId="180" fontId="13" fillId="0" borderId="0" xfId="0" applyNumberFormat="1" applyFont="1" applyAlignment="1">
      <alignment horizontal="center" vertical="center" wrapText="1"/>
    </xf>
    <xf numFmtId="176" fontId="13" fillId="0" borderId="1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vertical="center"/>
    </xf>
    <xf numFmtId="0" fontId="13" fillId="2" borderId="1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Alignment="1" applyProtection="1">
      <alignment horizontal="center"/>
    </xf>
    <xf numFmtId="0" fontId="9" fillId="0" borderId="12" xfId="0" applyNumberFormat="1" applyFont="1" applyFill="1" applyBorder="1" applyAlignment="1" applyProtection="1">
      <alignment horizontal="left" vertical="center"/>
    </xf>
    <xf numFmtId="176" fontId="11" fillId="0" borderId="0" xfId="0" applyNumberFormat="1" applyFont="1" applyFill="1" applyAlignment="1" applyProtection="1">
      <alignment horizontal="right"/>
    </xf>
    <xf numFmtId="0" fontId="13" fillId="2" borderId="6" xfId="0" applyNumberFormat="1" applyFont="1" applyFill="1" applyBorder="1" applyAlignment="1" applyProtection="1">
      <alignment horizontal="center" vertical="center" wrapText="1"/>
    </xf>
    <xf numFmtId="0" fontId="13" fillId="2" borderId="13" xfId="0" applyNumberFormat="1" applyFont="1" applyFill="1" applyBorder="1" applyAlignment="1" applyProtection="1">
      <alignment horizontal="center" vertical="center" wrapText="1"/>
    </xf>
    <xf numFmtId="0" fontId="13" fillId="2" borderId="10" xfId="0" applyNumberFormat="1" applyFont="1" applyFill="1" applyBorder="1" applyAlignment="1" applyProtection="1">
      <alignment horizontal="center" vertical="center" wrapText="1"/>
    </xf>
    <xf numFmtId="176" fontId="13" fillId="2" borderId="13" xfId="0" applyNumberFormat="1" applyFont="1" applyFill="1" applyBorder="1" applyAlignment="1" applyProtection="1">
      <alignment horizontal="center" vertical="center" wrapText="1"/>
    </xf>
    <xf numFmtId="176" fontId="13" fillId="2" borderId="10" xfId="0" applyNumberFormat="1" applyFont="1" applyFill="1" applyBorder="1" applyAlignment="1" applyProtection="1">
      <alignment horizontal="center" vertical="center" wrapText="1"/>
    </xf>
    <xf numFmtId="176" fontId="13" fillId="2" borderId="2" xfId="0" applyNumberFormat="1" applyFont="1" applyFill="1" applyBorder="1" applyAlignment="1" applyProtection="1">
      <alignment horizontal="center" vertical="center" wrapText="1"/>
    </xf>
    <xf numFmtId="176" fontId="13" fillId="2" borderId="4" xfId="0" applyNumberFormat="1" applyFont="1" applyFill="1" applyBorder="1" applyAlignment="1" applyProtection="1">
      <alignment horizontal="center" vertical="center" wrapText="1"/>
    </xf>
    <xf numFmtId="0" fontId="13" fillId="2" borderId="2" xfId="0" applyNumberFormat="1" applyFont="1" applyFill="1" applyBorder="1" applyAlignment="1" applyProtection="1">
      <alignment horizontal="center" vertical="center" wrapText="1"/>
    </xf>
    <xf numFmtId="0" fontId="13" fillId="2" borderId="1" xfId="0" applyNumberFormat="1" applyFont="1" applyFill="1" applyBorder="1" applyAlignment="1" applyProtection="1">
      <alignment horizontal="center" vertical="center" wrapText="1"/>
    </xf>
    <xf numFmtId="0" fontId="13" fillId="2" borderId="4" xfId="0" applyNumberFormat="1" applyFont="1" applyFill="1" applyBorder="1" applyAlignment="1" applyProtection="1">
      <alignment horizontal="center" vertical="center" wrapText="1"/>
    </xf>
    <xf numFmtId="0" fontId="16" fillId="2" borderId="1" xfId="0" applyNumberFormat="1" applyFont="1" applyFill="1" applyBorder="1" applyAlignment="1" applyProtection="1">
      <alignment horizontal="center" vertical="center" wrapText="1"/>
    </xf>
    <xf numFmtId="0" fontId="16" fillId="2" borderId="4" xfId="0" applyNumberFormat="1" applyFont="1" applyFill="1" applyBorder="1" applyAlignment="1" applyProtection="1">
      <alignment horizontal="center" vertical="center" wrapText="1"/>
    </xf>
    <xf numFmtId="176" fontId="16" fillId="2" borderId="1" xfId="0" applyNumberFormat="1" applyFont="1" applyFill="1" applyBorder="1" applyAlignment="1" applyProtection="1">
      <alignment horizontal="center" vertical="center" wrapText="1"/>
    </xf>
    <xf numFmtId="176" fontId="16" fillId="2" borderId="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Alignment="1" applyProtection="1">
      <alignment horizontal="left" vertical="center"/>
    </xf>
    <xf numFmtId="0" fontId="9" fillId="0" borderId="0" xfId="0" applyNumberFormat="1" applyFont="1" applyFill="1" applyAlignment="1" applyProtection="1">
      <alignment horizontal="right" vertical="center"/>
    </xf>
    <xf numFmtId="0" fontId="16" fillId="2" borderId="1" xfId="0" applyNumberFormat="1" applyFont="1" applyFill="1" applyBorder="1" applyAlignment="1" applyProtection="1">
      <alignment horizontal="center" vertical="center"/>
    </xf>
    <xf numFmtId="177" fontId="13" fillId="2" borderId="6" xfId="0" applyNumberFormat="1" applyFont="1" applyFill="1" applyBorder="1" applyAlignment="1" applyProtection="1">
      <alignment horizontal="center" vertical="center" wrapText="1"/>
    </xf>
    <xf numFmtId="177" fontId="13" fillId="2" borderId="4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left"/>
    </xf>
    <xf numFmtId="0" fontId="9" fillId="0" borderId="12" xfId="0" applyNumberFormat="1" applyFont="1" applyFill="1" applyBorder="1" applyAlignment="1" applyProtection="1">
      <alignment vertical="center"/>
    </xf>
    <xf numFmtId="0" fontId="13" fillId="2" borderId="6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178" fontId="9" fillId="0" borderId="0" xfId="0" applyNumberFormat="1" applyFont="1" applyAlignment="1">
      <alignment horizontal="left" vertical="center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3" fillId="0" borderId="5" xfId="0" applyNumberFormat="1" applyFont="1" applyFill="1" applyBorder="1" applyAlignment="1" applyProtection="1">
      <alignment horizontal="center" vertical="center" wrapText="1"/>
    </xf>
    <xf numFmtId="0" fontId="13" fillId="0" borderId="11" xfId="0" applyNumberFormat="1" applyFont="1" applyFill="1" applyBorder="1" applyAlignment="1" applyProtection="1">
      <alignment horizontal="center" vertical="center" wrapText="1"/>
    </xf>
    <xf numFmtId="0" fontId="14" fillId="0" borderId="4" xfId="3" applyFont="1" applyBorder="1" applyAlignment="1">
      <alignment horizontal="center" vertical="center" wrapText="1"/>
    </xf>
    <xf numFmtId="0" fontId="14" fillId="0" borderId="6" xfId="3" applyFont="1" applyBorder="1" applyAlignment="1">
      <alignment horizontal="center" vertical="center" wrapText="1"/>
    </xf>
    <xf numFmtId="0" fontId="7" fillId="0" borderId="0" xfId="3" applyNumberFormat="1" applyFont="1" applyFill="1" applyAlignment="1" applyProtection="1">
      <alignment horizontal="center"/>
    </xf>
    <xf numFmtId="178" fontId="9" fillId="0" borderId="0" xfId="1" applyNumberFormat="1" applyFont="1" applyAlignment="1">
      <alignment horizontal="left" vertical="center"/>
    </xf>
    <xf numFmtId="179" fontId="9" fillId="0" borderId="12" xfId="0" applyNumberFormat="1" applyFont="1" applyFill="1" applyBorder="1" applyAlignment="1">
      <alignment horizontal="left" vertical="center"/>
    </xf>
    <xf numFmtId="0" fontId="20" fillId="0" borderId="0" xfId="7" applyFont="1" applyFill="1" applyBorder="1" applyAlignment="1">
      <alignment horizontal="left" vertical="center"/>
    </xf>
    <xf numFmtId="0" fontId="11" fillId="0" borderId="12" xfId="3" applyFont="1" applyBorder="1" applyAlignment="1">
      <alignment horizontal="center" vertical="center" wrapText="1"/>
    </xf>
    <xf numFmtId="176" fontId="13" fillId="0" borderId="1" xfId="0" applyNumberFormat="1" applyFont="1" applyFill="1" applyBorder="1" applyAlignment="1" applyProtection="1">
      <alignment horizontal="center" vertical="center"/>
    </xf>
    <xf numFmtId="176" fontId="13" fillId="0" borderId="1" xfId="0" applyNumberFormat="1" applyFont="1" applyFill="1" applyBorder="1" applyAlignment="1" applyProtection="1">
      <alignment horizontal="center" vertical="center" wrapText="1"/>
    </xf>
    <xf numFmtId="180" fontId="13" fillId="0" borderId="1" xfId="0" applyNumberFormat="1" applyFont="1" applyFill="1" applyBorder="1" applyAlignment="1">
      <alignment horizontal="center" vertical="center" wrapText="1"/>
    </xf>
    <xf numFmtId="0" fontId="22" fillId="0" borderId="0" xfId="6" applyFont="1" applyAlignment="1">
      <alignment horizontal="justify" vertical="center"/>
    </xf>
    <xf numFmtId="180" fontId="7" fillId="0" borderId="0" xfId="0" applyNumberFormat="1" applyFont="1" applyFill="1" applyAlignment="1" applyProtection="1">
      <alignment horizontal="center" vertical="center"/>
    </xf>
    <xf numFmtId="0" fontId="20" fillId="0" borderId="0" xfId="5" applyFont="1" applyAlignment="1">
      <alignment horizontal="justify" vertical="center"/>
    </xf>
    <xf numFmtId="0" fontId="20" fillId="0" borderId="0" xfId="4" applyFont="1" applyAlignment="1">
      <alignment horizontal="justify" vertical="center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5" xfId="0" applyNumberFormat="1" applyFont="1" applyFill="1" applyBorder="1" applyAlignment="1" applyProtection="1">
      <alignment horizontal="center" vertical="center" wrapText="1"/>
    </xf>
    <xf numFmtId="182" fontId="0" fillId="0" borderId="1" xfId="0" applyNumberFormat="1" applyFont="1" applyFill="1" applyBorder="1" applyAlignment="1" applyProtection="1">
      <alignment horizontal="center" vertical="center"/>
    </xf>
    <xf numFmtId="182" fontId="24" fillId="0" borderId="5" xfId="8" applyNumberFormat="1" applyFont="1" applyFill="1" applyBorder="1" applyAlignment="1" applyProtection="1">
      <alignment horizontal="center" vertical="center"/>
    </xf>
    <xf numFmtId="182" fontId="24" fillId="0" borderId="2" xfId="8" applyNumberFormat="1" applyFont="1" applyFill="1" applyBorder="1" applyAlignment="1" applyProtection="1">
      <alignment horizontal="center" vertical="center"/>
    </xf>
    <xf numFmtId="182" fontId="24" fillId="0" borderId="1" xfId="8" applyNumberFormat="1" applyFont="1" applyFill="1" applyBorder="1" applyAlignment="1" applyProtection="1">
      <alignment horizontal="center" vertical="center"/>
    </xf>
  </cellXfs>
  <cellStyles count="9">
    <cellStyle name="百分比" xfId="1" builtinId="5"/>
    <cellStyle name="百分比 2" xfId="2"/>
    <cellStyle name="常规" xfId="0" builtinId="0"/>
    <cellStyle name="常规 2" xfId="3"/>
    <cellStyle name="常规 3" xfId="8"/>
    <cellStyle name="常规_（表十六）“三公”经费预算表" xfId="4"/>
    <cellStyle name="常规_（表十三）政府性基金" xfId="5"/>
    <cellStyle name="常规_（表十五）项目支出" xfId="6"/>
    <cellStyle name="常规_（表五）基本-工资福利" xfId="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1"/>
  <sheetViews>
    <sheetView showGridLines="0" showZeros="0" topLeftCell="B4" workbookViewId="0">
      <selection activeCell="F10" sqref="F10"/>
    </sheetView>
  </sheetViews>
  <sheetFormatPr defaultColWidth="9.109375" defaultRowHeight="12"/>
  <cols>
    <col min="1" max="1" width="49.44140625" style="1" customWidth="1"/>
    <col min="2" max="2" width="23.44140625" style="104" customWidth="1"/>
    <col min="3" max="3" width="43.77734375" style="1" customWidth="1"/>
    <col min="4" max="4" width="25.109375" style="104" customWidth="1"/>
    <col min="5" max="5" width="45.77734375" style="1" customWidth="1"/>
    <col min="6" max="6" width="24.77734375" style="104" customWidth="1"/>
    <col min="7" max="16384" width="9.109375" style="1"/>
  </cols>
  <sheetData>
    <row r="1" spans="1:6" ht="20.149999999999999" customHeight="1">
      <c r="A1" s="27" t="s">
        <v>148</v>
      </c>
    </row>
    <row r="2" spans="1:6" ht="33.65" customHeight="1">
      <c r="A2" s="145" t="s">
        <v>0</v>
      </c>
      <c r="B2" s="145"/>
      <c r="C2" s="145"/>
      <c r="D2" s="145"/>
      <c r="E2" s="145"/>
      <c r="F2" s="145"/>
    </row>
    <row r="3" spans="1:6" s="20" customFormat="1" ht="35.15" customHeight="1">
      <c r="A3" s="146" t="s">
        <v>182</v>
      </c>
      <c r="B3" s="146"/>
      <c r="C3" s="146"/>
      <c r="D3" s="105"/>
      <c r="E3" s="19"/>
      <c r="F3" s="106" t="s">
        <v>1</v>
      </c>
    </row>
    <row r="4" spans="1:6" s="23" customFormat="1" ht="21" customHeight="1">
      <c r="A4" s="147" t="s">
        <v>2</v>
      </c>
      <c r="B4" s="147"/>
      <c r="C4" s="147" t="s">
        <v>3</v>
      </c>
      <c r="D4" s="147"/>
      <c r="E4" s="147"/>
      <c r="F4" s="147"/>
    </row>
    <row r="5" spans="1:6" s="23" customFormat="1" ht="21" customHeight="1">
      <c r="A5" s="24" t="s">
        <v>4</v>
      </c>
      <c r="B5" s="24" t="s">
        <v>5</v>
      </c>
      <c r="C5" s="25" t="s">
        <v>4</v>
      </c>
      <c r="D5" s="24" t="s">
        <v>5</v>
      </c>
      <c r="E5" s="25" t="s">
        <v>4</v>
      </c>
      <c r="F5" s="24" t="s">
        <v>5</v>
      </c>
    </row>
    <row r="6" spans="1:6" s="20" customFormat="1" ht="21" customHeight="1">
      <c r="A6" s="12" t="s">
        <v>6</v>
      </c>
      <c r="B6" s="109">
        <f>B7+B8</f>
        <v>269.68090000000001</v>
      </c>
      <c r="C6" s="14" t="s">
        <v>7</v>
      </c>
      <c r="E6" s="14" t="s">
        <v>8</v>
      </c>
      <c r="F6" s="109">
        <f>SUM(F7:F10)</f>
        <v>269.68</v>
      </c>
    </row>
    <row r="7" spans="1:6" s="20" customFormat="1" ht="21" customHeight="1">
      <c r="A7" s="21" t="s">
        <v>9</v>
      </c>
      <c r="B7" s="38">
        <v>269.68090000000001</v>
      </c>
      <c r="C7" s="14" t="s">
        <v>10</v>
      </c>
      <c r="D7" s="48">
        <v>269.68090000000001</v>
      </c>
      <c r="E7" s="22" t="s">
        <v>11</v>
      </c>
      <c r="F7" s="38">
        <v>179.73</v>
      </c>
    </row>
    <row r="8" spans="1:6" s="20" customFormat="1" ht="21" customHeight="1">
      <c r="A8" s="21" t="s">
        <v>12</v>
      </c>
      <c r="B8" s="110">
        <f>B9+B10+B11+B12+B13</f>
        <v>0</v>
      </c>
      <c r="C8" s="14" t="s">
        <v>13</v>
      </c>
      <c r="D8" s="48"/>
      <c r="E8" s="22" t="s">
        <v>14</v>
      </c>
      <c r="F8" s="38">
        <v>45</v>
      </c>
    </row>
    <row r="9" spans="1:6" s="20" customFormat="1" ht="21" customHeight="1">
      <c r="A9" s="21" t="s">
        <v>15</v>
      </c>
      <c r="B9" s="38"/>
      <c r="C9" s="14" t="s">
        <v>16</v>
      </c>
      <c r="D9" s="48"/>
      <c r="E9" s="22" t="s">
        <v>17</v>
      </c>
      <c r="F9" s="38">
        <v>44.95</v>
      </c>
    </row>
    <row r="10" spans="1:6" s="20" customFormat="1" ht="21" customHeight="1">
      <c r="A10" s="21" t="s">
        <v>18</v>
      </c>
      <c r="B10" s="38"/>
      <c r="C10" s="14" t="s">
        <v>19</v>
      </c>
      <c r="D10" s="48"/>
      <c r="E10" s="22" t="s">
        <v>20</v>
      </c>
      <c r="F10" s="38"/>
    </row>
    <row r="11" spans="1:6" s="20" customFormat="1" ht="21" customHeight="1">
      <c r="A11" s="21" t="s">
        <v>162</v>
      </c>
      <c r="B11" s="38"/>
      <c r="C11" s="14" t="s">
        <v>131</v>
      </c>
      <c r="D11" s="48"/>
      <c r="E11" s="14" t="s">
        <v>22</v>
      </c>
      <c r="F11" s="109">
        <f>SUM(F12:F17)</f>
        <v>0</v>
      </c>
    </row>
    <row r="12" spans="1:6" s="20" customFormat="1" ht="21" customHeight="1">
      <c r="A12" s="21" t="s">
        <v>21</v>
      </c>
      <c r="B12" s="38"/>
      <c r="C12" s="14" t="s">
        <v>132</v>
      </c>
      <c r="D12" s="48"/>
      <c r="E12" s="22" t="s">
        <v>17</v>
      </c>
      <c r="F12" s="38"/>
    </row>
    <row r="13" spans="1:6" s="20" customFormat="1" ht="21" customHeight="1">
      <c r="A13" s="21" t="s">
        <v>23</v>
      </c>
      <c r="B13" s="48"/>
      <c r="C13" s="14" t="s">
        <v>25</v>
      </c>
      <c r="D13" s="48"/>
      <c r="E13" s="22" t="s">
        <v>26</v>
      </c>
      <c r="F13" s="38"/>
    </row>
    <row r="14" spans="1:6" s="20" customFormat="1" ht="21" customHeight="1">
      <c r="A14" s="12" t="s">
        <v>24</v>
      </c>
      <c r="B14" s="48"/>
      <c r="C14" s="14" t="s">
        <v>28</v>
      </c>
      <c r="D14" s="48"/>
      <c r="E14" s="22" t="s">
        <v>29</v>
      </c>
      <c r="F14" s="38"/>
    </row>
    <row r="15" spans="1:6" s="20" customFormat="1" ht="21" customHeight="1">
      <c r="A15" s="12" t="s">
        <v>27</v>
      </c>
      <c r="B15" s="48"/>
      <c r="C15" s="14" t="s">
        <v>31</v>
      </c>
      <c r="D15" s="48">
        <v>0</v>
      </c>
      <c r="E15" s="22" t="s">
        <v>32</v>
      </c>
      <c r="F15" s="38"/>
    </row>
    <row r="16" spans="1:6" s="20" customFormat="1" ht="21" customHeight="1">
      <c r="A16" s="12" t="s">
        <v>30</v>
      </c>
      <c r="B16" s="48"/>
      <c r="C16" s="14" t="s">
        <v>34</v>
      </c>
      <c r="D16" s="48">
        <v>0</v>
      </c>
      <c r="E16" s="22" t="s">
        <v>35</v>
      </c>
      <c r="F16" s="38"/>
    </row>
    <row r="17" spans="1:6" s="20" customFormat="1" ht="21" customHeight="1">
      <c r="A17" s="12" t="s">
        <v>33</v>
      </c>
      <c r="B17" s="38"/>
      <c r="C17" s="15" t="s">
        <v>36</v>
      </c>
      <c r="D17" s="48">
        <v>0</v>
      </c>
      <c r="E17" s="22" t="s">
        <v>37</v>
      </c>
      <c r="F17" s="38">
        <v>0</v>
      </c>
    </row>
    <row r="18" spans="1:6" s="20" customFormat="1" ht="21" customHeight="1">
      <c r="A18" s="21"/>
      <c r="B18" s="38"/>
      <c r="C18" s="15" t="s">
        <v>38</v>
      </c>
      <c r="D18" s="48">
        <v>0</v>
      </c>
      <c r="E18" s="22"/>
      <c r="F18" s="38"/>
    </row>
    <row r="19" spans="1:6" s="20" customFormat="1" ht="21" customHeight="1">
      <c r="A19" s="21"/>
      <c r="B19" s="38"/>
      <c r="C19" s="15" t="s">
        <v>39</v>
      </c>
      <c r="D19" s="48">
        <v>0</v>
      </c>
      <c r="E19" s="22"/>
      <c r="F19" s="38"/>
    </row>
    <row r="20" spans="1:6" s="20" customFormat="1" ht="21" customHeight="1">
      <c r="A20" s="21"/>
      <c r="B20" s="38"/>
      <c r="C20" s="15" t="s">
        <v>40</v>
      </c>
      <c r="D20" s="48">
        <v>0</v>
      </c>
      <c r="E20" s="22"/>
      <c r="F20" s="38"/>
    </row>
    <row r="21" spans="1:6" s="20" customFormat="1" ht="21" customHeight="1">
      <c r="A21" s="21"/>
      <c r="B21" s="38"/>
      <c r="C21" s="15" t="s">
        <v>41</v>
      </c>
      <c r="D21" s="48">
        <v>0</v>
      </c>
      <c r="E21" s="22"/>
      <c r="F21" s="38"/>
    </row>
    <row r="22" spans="1:6" s="20" customFormat="1" ht="21" customHeight="1">
      <c r="A22" s="21"/>
      <c r="B22" s="38"/>
      <c r="C22" s="15" t="s">
        <v>42</v>
      </c>
      <c r="D22" s="48">
        <v>0</v>
      </c>
      <c r="E22" s="22"/>
      <c r="F22" s="38"/>
    </row>
    <row r="23" spans="1:6" s="20" customFormat="1" ht="21" customHeight="1">
      <c r="A23" s="21"/>
      <c r="B23" s="38"/>
      <c r="C23" s="15" t="s">
        <v>43</v>
      </c>
      <c r="D23" s="48">
        <v>0</v>
      </c>
      <c r="E23" s="22"/>
      <c r="F23" s="38"/>
    </row>
    <row r="24" spans="1:6" s="20" customFormat="1" ht="21" customHeight="1">
      <c r="A24" s="21"/>
      <c r="B24" s="38"/>
      <c r="C24" s="15" t="s">
        <v>44</v>
      </c>
      <c r="D24" s="48">
        <v>0</v>
      </c>
      <c r="E24" s="22"/>
      <c r="F24" s="38"/>
    </row>
    <row r="25" spans="1:6" s="20" customFormat="1" ht="21" customHeight="1">
      <c r="A25" s="21"/>
      <c r="B25" s="38"/>
      <c r="C25" s="15" t="s">
        <v>45</v>
      </c>
      <c r="D25" s="48">
        <v>0</v>
      </c>
      <c r="E25" s="22"/>
      <c r="F25" s="38"/>
    </row>
    <row r="26" spans="1:6" s="20" customFormat="1" ht="21" customHeight="1">
      <c r="A26" s="21"/>
      <c r="B26" s="38"/>
      <c r="C26" s="15" t="s">
        <v>46</v>
      </c>
      <c r="D26" s="48">
        <v>0</v>
      </c>
      <c r="E26" s="22"/>
      <c r="F26" s="38"/>
    </row>
    <row r="27" spans="1:6" s="20" customFormat="1" ht="21" customHeight="1">
      <c r="A27" s="21"/>
      <c r="B27" s="38"/>
      <c r="C27" s="15"/>
      <c r="D27" s="48"/>
      <c r="E27" s="22"/>
      <c r="F27" s="38"/>
    </row>
    <row r="28" spans="1:6" s="20" customFormat="1" ht="21" customHeight="1">
      <c r="A28" s="16" t="s">
        <v>47</v>
      </c>
      <c r="B28" s="109">
        <f>B6+B14+B15+B16</f>
        <v>269.68090000000001</v>
      </c>
      <c r="C28" s="17" t="s">
        <v>48</v>
      </c>
      <c r="D28" s="109">
        <f>SUM(D7:D27)</f>
        <v>269.68090000000001</v>
      </c>
      <c r="E28" s="17" t="s">
        <v>48</v>
      </c>
      <c r="F28" s="109">
        <f>F6+F11</f>
        <v>269.68</v>
      </c>
    </row>
    <row r="29" spans="1:6" s="20" customFormat="1" ht="21" customHeight="1">
      <c r="A29" s="12" t="s">
        <v>49</v>
      </c>
      <c r="B29" s="48"/>
      <c r="C29" s="14"/>
      <c r="D29" s="48"/>
      <c r="E29" s="14"/>
      <c r="F29" s="48"/>
    </row>
    <row r="30" spans="1:6" s="20" customFormat="1" ht="21" customHeight="1">
      <c r="A30" s="12"/>
      <c r="B30" s="48"/>
      <c r="C30" s="14"/>
      <c r="D30" s="48"/>
      <c r="E30" s="18"/>
      <c r="F30" s="107"/>
    </row>
    <row r="31" spans="1:6" s="20" customFormat="1" ht="21" customHeight="1">
      <c r="A31" s="16" t="s">
        <v>50</v>
      </c>
      <c r="B31" s="109">
        <f>B28+B29</f>
        <v>269.68090000000001</v>
      </c>
      <c r="C31" s="17" t="s">
        <v>51</v>
      </c>
      <c r="D31" s="109">
        <f>D28</f>
        <v>269.68090000000001</v>
      </c>
      <c r="E31" s="17" t="s">
        <v>51</v>
      </c>
      <c r="F31" s="109">
        <f>F28</f>
        <v>269.68</v>
      </c>
    </row>
  </sheetData>
  <mergeCells count="4">
    <mergeCell ref="A2:F2"/>
    <mergeCell ref="A3:C3"/>
    <mergeCell ref="A4:B4"/>
    <mergeCell ref="C4:F4"/>
  </mergeCells>
  <phoneticPr fontId="0" type="noConversion"/>
  <printOptions horizontalCentered="1"/>
  <pageMargins left="0.39370078740157483" right="0.39370078740157483" top="0.78740157480314965" bottom="0.59055118110236227" header="0" footer="0"/>
  <pageSetup paperSize="9" scale="75" firstPageNumber="4294963191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R16"/>
  <sheetViews>
    <sheetView showGridLines="0" showZeros="0" workbookViewId="0">
      <selection activeCell="J11" sqref="J11"/>
    </sheetView>
  </sheetViews>
  <sheetFormatPr defaultColWidth="9.109375" defaultRowHeight="12.75" customHeight="1"/>
  <cols>
    <col min="1" max="3" width="6.44140625" customWidth="1"/>
    <col min="4" max="4" width="30.6640625" customWidth="1"/>
    <col min="5" max="5" width="16.109375" customWidth="1"/>
    <col min="6" max="6" width="11.6640625" customWidth="1"/>
    <col min="7" max="9" width="10.44140625" customWidth="1"/>
    <col min="11" max="17" width="11.6640625" customWidth="1"/>
    <col min="19" max="21" width="9.109375" customWidth="1"/>
  </cols>
  <sheetData>
    <row r="1" spans="1:18" ht="25.5" customHeight="1">
      <c r="A1" s="165" t="s">
        <v>198</v>
      </c>
      <c r="B1" s="165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1"/>
    </row>
    <row r="2" spans="1:18" s="26" customFormat="1" ht="37" customHeight="1">
      <c r="A2" s="52" t="s">
        <v>122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9"/>
    </row>
    <row r="3" spans="1:18" s="28" customFormat="1" ht="25.5" customHeight="1">
      <c r="A3" s="171" t="s">
        <v>199</v>
      </c>
      <c r="B3" s="171"/>
      <c r="C3" s="171"/>
      <c r="D3" s="171"/>
      <c r="E3" s="171"/>
      <c r="F3" s="171"/>
      <c r="G3" s="171"/>
      <c r="H3" s="171"/>
      <c r="I3" s="53"/>
      <c r="J3" s="53"/>
      <c r="K3" s="53"/>
      <c r="L3" s="53"/>
      <c r="M3" s="53"/>
      <c r="N3" s="53"/>
      <c r="O3" s="53"/>
      <c r="P3" s="53"/>
      <c r="Q3" s="54" t="s">
        <v>53</v>
      </c>
      <c r="R3" s="11"/>
    </row>
    <row r="4" spans="1:18" s="32" customFormat="1" ht="25.5" customHeight="1">
      <c r="A4" s="172" t="s">
        <v>71</v>
      </c>
      <c r="B4" s="172"/>
      <c r="C4" s="172"/>
      <c r="D4" s="172"/>
      <c r="E4" s="151" t="s">
        <v>72</v>
      </c>
      <c r="F4" s="58" t="s">
        <v>73</v>
      </c>
      <c r="G4" s="59"/>
      <c r="H4" s="58"/>
      <c r="I4" s="60"/>
      <c r="J4" s="60"/>
      <c r="K4" s="159" t="s">
        <v>74</v>
      </c>
      <c r="L4" s="159"/>
      <c r="M4" s="159"/>
      <c r="N4" s="159"/>
      <c r="O4" s="159"/>
      <c r="P4" s="159"/>
      <c r="Q4" s="159"/>
      <c r="R4" s="23"/>
    </row>
    <row r="5" spans="1:18" s="32" customFormat="1" ht="25.5" customHeight="1">
      <c r="A5" s="159" t="s">
        <v>65</v>
      </c>
      <c r="B5" s="159"/>
      <c r="C5" s="159"/>
      <c r="D5" s="159" t="s">
        <v>66</v>
      </c>
      <c r="E5" s="159"/>
      <c r="F5" s="159" t="s">
        <v>75</v>
      </c>
      <c r="G5" s="159" t="s">
        <v>76</v>
      </c>
      <c r="H5" s="179" t="s">
        <v>77</v>
      </c>
      <c r="I5" s="159" t="s">
        <v>78</v>
      </c>
      <c r="J5" s="151" t="s">
        <v>79</v>
      </c>
      <c r="K5" s="151" t="s">
        <v>75</v>
      </c>
      <c r="L5" s="151" t="s">
        <v>78</v>
      </c>
      <c r="M5" s="168" t="s">
        <v>80</v>
      </c>
      <c r="N5" s="168" t="s">
        <v>81</v>
      </c>
      <c r="O5" s="176" t="s">
        <v>82</v>
      </c>
      <c r="P5" s="151" t="s">
        <v>83</v>
      </c>
      <c r="Q5" s="151" t="s">
        <v>84</v>
      </c>
      <c r="R5" s="23"/>
    </row>
    <row r="6" spans="1:18" s="32" customFormat="1" ht="35.25" customHeight="1">
      <c r="A6" s="34" t="s">
        <v>67</v>
      </c>
      <c r="B6" s="34" t="s">
        <v>68</v>
      </c>
      <c r="C6" s="34" t="s">
        <v>69</v>
      </c>
      <c r="D6" s="160"/>
      <c r="E6" s="160"/>
      <c r="F6" s="160"/>
      <c r="G6" s="160"/>
      <c r="H6" s="174"/>
      <c r="I6" s="160"/>
      <c r="J6" s="160"/>
      <c r="K6" s="160"/>
      <c r="L6" s="160"/>
      <c r="M6" s="169"/>
      <c r="N6" s="169"/>
      <c r="O6" s="174"/>
      <c r="P6" s="160"/>
      <c r="Q6" s="160"/>
      <c r="R6" s="23"/>
    </row>
    <row r="7" spans="1:18" s="28" customFormat="1" ht="25.5" customHeight="1">
      <c r="A7" s="90" t="s">
        <v>91</v>
      </c>
      <c r="B7" s="90" t="s">
        <v>91</v>
      </c>
      <c r="C7" s="90" t="s">
        <v>91</v>
      </c>
      <c r="D7" s="90" t="s">
        <v>91</v>
      </c>
      <c r="E7" s="98">
        <v>1</v>
      </c>
      <c r="F7" s="98">
        <v>2</v>
      </c>
      <c r="G7" s="98">
        <v>3</v>
      </c>
      <c r="H7" s="98">
        <v>4</v>
      </c>
      <c r="I7" s="98">
        <v>5</v>
      </c>
      <c r="J7" s="98">
        <v>6</v>
      </c>
      <c r="K7" s="98">
        <v>7</v>
      </c>
      <c r="L7" s="98">
        <v>8</v>
      </c>
      <c r="M7" s="98">
        <v>9</v>
      </c>
      <c r="N7" s="98">
        <v>10</v>
      </c>
      <c r="O7" s="98">
        <v>11</v>
      </c>
      <c r="P7" s="98">
        <v>12</v>
      </c>
      <c r="Q7" s="98">
        <v>13</v>
      </c>
      <c r="R7" s="11"/>
    </row>
    <row r="8" spans="1:18" s="28" customFormat="1" ht="25.5" customHeight="1">
      <c r="A8" s="103"/>
      <c r="B8" s="103"/>
      <c r="C8" s="103"/>
      <c r="D8" s="103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98"/>
      <c r="R8" s="11"/>
    </row>
    <row r="9" spans="1:18" s="28" customFormat="1" ht="25.5" customHeight="1">
      <c r="A9" s="103"/>
      <c r="B9" s="103"/>
      <c r="C9" s="103"/>
      <c r="D9" s="103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98"/>
      <c r="R9" s="11"/>
    </row>
    <row r="10" spans="1:18" s="28" customFormat="1" ht="25.5" customHeight="1">
      <c r="A10" s="102"/>
      <c r="B10" s="102"/>
      <c r="C10" s="102"/>
      <c r="D10" s="29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13"/>
      <c r="R10" s="11"/>
    </row>
    <row r="11" spans="1:18" ht="25.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25.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25.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25.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25.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25.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</sheetData>
  <mergeCells count="19">
    <mergeCell ref="A1:B1"/>
    <mergeCell ref="A3:H3"/>
    <mergeCell ref="A4:D4"/>
    <mergeCell ref="K4:Q4"/>
    <mergeCell ref="A5:C5"/>
    <mergeCell ref="D5:D6"/>
    <mergeCell ref="E4:E6"/>
    <mergeCell ref="F5:F6"/>
    <mergeCell ref="G5:G6"/>
    <mergeCell ref="H5:H6"/>
    <mergeCell ref="I5:I6"/>
    <mergeCell ref="P5:P6"/>
    <mergeCell ref="Q5:Q6"/>
    <mergeCell ref="J5:J6"/>
    <mergeCell ref="K5:K6"/>
    <mergeCell ref="L5:L6"/>
    <mergeCell ref="M5:M6"/>
    <mergeCell ref="N5:N6"/>
    <mergeCell ref="O5:O6"/>
  </mergeCells>
  <phoneticPr fontId="0" type="noConversion"/>
  <printOptions horizontalCentered="1"/>
  <pageMargins left="0.19685039370078741" right="0.19685039370078741" top="0.78740157480314965" bottom="0.59055118110236227" header="0" footer="0"/>
  <pageSetup paperSize="9" scale="80" firstPageNumber="4294963191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11"/>
  <sheetViews>
    <sheetView showGridLines="0" showZeros="0" tabSelected="1" workbookViewId="0">
      <selection activeCell="H9" sqref="H9"/>
    </sheetView>
  </sheetViews>
  <sheetFormatPr defaultColWidth="9.109375" defaultRowHeight="12"/>
  <cols>
    <col min="1" max="1" width="41.33203125" customWidth="1"/>
    <col min="2" max="2" width="17.33203125" customWidth="1"/>
    <col min="3" max="7" width="16.44140625" customWidth="1"/>
  </cols>
  <sheetData>
    <row r="1" spans="1:10" ht="18" customHeight="1">
      <c r="A1" s="10" t="s">
        <v>161</v>
      </c>
      <c r="B1" s="3"/>
      <c r="C1" s="3"/>
      <c r="D1" s="3"/>
      <c r="E1" s="3"/>
      <c r="F1" s="3"/>
      <c r="G1" s="3"/>
    </row>
    <row r="2" spans="1:10" ht="24" customHeight="1">
      <c r="A2" s="148" t="s">
        <v>123</v>
      </c>
      <c r="B2" s="148"/>
      <c r="C2" s="148"/>
      <c r="D2" s="148"/>
      <c r="E2" s="148"/>
      <c r="F2" s="148"/>
      <c r="G2" s="148"/>
      <c r="H2" s="148"/>
      <c r="I2" s="148"/>
    </row>
    <row r="3" spans="1:10" s="65" customFormat="1" ht="22.5" customHeight="1">
      <c r="A3" s="149" t="s">
        <v>182</v>
      </c>
      <c r="B3" s="165"/>
      <c r="C3" s="165"/>
      <c r="D3" s="165"/>
      <c r="E3" s="165"/>
      <c r="F3" s="165"/>
      <c r="I3" s="49" t="s">
        <v>53</v>
      </c>
    </row>
    <row r="4" spans="1:10" s="28" customFormat="1" ht="25.5" customHeight="1">
      <c r="A4" s="196" t="s">
        <v>62</v>
      </c>
      <c r="B4" s="197" t="s">
        <v>124</v>
      </c>
      <c r="C4" s="197"/>
      <c r="D4" s="197"/>
      <c r="E4" s="197"/>
      <c r="F4" s="197"/>
      <c r="G4" s="197"/>
      <c r="H4" s="197"/>
      <c r="I4" s="197"/>
    </row>
    <row r="5" spans="1:10" s="28" customFormat="1" ht="25.5" customHeight="1">
      <c r="A5" s="197"/>
      <c r="B5" s="199" t="s">
        <v>125</v>
      </c>
      <c r="C5" s="199" t="s">
        <v>103</v>
      </c>
      <c r="D5" s="199" t="s">
        <v>126</v>
      </c>
      <c r="E5" s="196" t="s">
        <v>127</v>
      </c>
      <c r="F5" s="200"/>
      <c r="G5" s="199" t="s">
        <v>128</v>
      </c>
      <c r="H5" s="199" t="s">
        <v>101</v>
      </c>
      <c r="I5" s="199" t="s">
        <v>102</v>
      </c>
    </row>
    <row r="6" spans="1:10" s="28" customFormat="1" ht="27.75" customHeight="1">
      <c r="A6" s="198"/>
      <c r="B6" s="197"/>
      <c r="C6" s="197"/>
      <c r="D6" s="197"/>
      <c r="E6" s="101" t="s">
        <v>129</v>
      </c>
      <c r="F6" s="101" t="s">
        <v>130</v>
      </c>
      <c r="G6" s="197"/>
      <c r="H6" s="198"/>
      <c r="I6" s="198"/>
    </row>
    <row r="7" spans="1:10" s="28" customFormat="1" ht="27.75" customHeight="1">
      <c r="A7" s="90" t="s">
        <v>91</v>
      </c>
      <c r="B7" s="37">
        <v>1</v>
      </c>
      <c r="C7" s="37">
        <v>2</v>
      </c>
      <c r="D7" s="37">
        <v>3</v>
      </c>
      <c r="E7" s="37">
        <v>4</v>
      </c>
      <c r="F7" s="37">
        <v>5</v>
      </c>
      <c r="G7" s="37">
        <v>6</v>
      </c>
      <c r="H7" s="37">
        <v>7</v>
      </c>
      <c r="I7" s="37">
        <v>8</v>
      </c>
    </row>
    <row r="8" spans="1:10" s="28" customFormat="1" ht="31.5" customHeight="1">
      <c r="A8" s="98" t="s">
        <v>184</v>
      </c>
      <c r="B8" s="109">
        <f>C8+D8+G8+H8+I8</f>
        <v>14.9</v>
      </c>
      <c r="C8" s="48">
        <v>1.4</v>
      </c>
      <c r="D8" s="48">
        <v>6.5</v>
      </c>
      <c r="E8" s="48">
        <v>0</v>
      </c>
      <c r="F8" s="48">
        <v>6.5</v>
      </c>
      <c r="G8" s="48"/>
      <c r="H8" s="48">
        <v>4.5</v>
      </c>
      <c r="I8" s="48">
        <v>2.5</v>
      </c>
      <c r="J8" s="65"/>
    </row>
    <row r="9" spans="1:10" s="28" customFormat="1" ht="31.5" customHeight="1">
      <c r="A9" s="98"/>
      <c r="B9" s="48"/>
      <c r="C9" s="48"/>
      <c r="D9" s="48"/>
      <c r="E9" s="48"/>
      <c r="F9" s="48"/>
      <c r="G9" s="48"/>
      <c r="H9" s="48"/>
      <c r="I9" s="48"/>
      <c r="J9" s="65"/>
    </row>
    <row r="10" spans="1:10" s="28" customFormat="1" ht="31.5" customHeight="1">
      <c r="A10" s="98"/>
      <c r="B10" s="48"/>
      <c r="C10" s="48"/>
      <c r="D10" s="48"/>
      <c r="E10" s="48"/>
      <c r="F10" s="48"/>
      <c r="G10" s="48"/>
      <c r="H10" s="48"/>
      <c r="I10" s="48"/>
      <c r="J10" s="65"/>
    </row>
    <row r="11" spans="1:10" s="28" customFormat="1" ht="27" customHeight="1">
      <c r="A11" s="195" t="s">
        <v>181</v>
      </c>
      <c r="B11" s="195"/>
      <c r="C11" s="195"/>
      <c r="D11" s="195"/>
      <c r="E11" s="195"/>
      <c r="F11" s="195"/>
      <c r="G11" s="195"/>
      <c r="H11" s="195"/>
      <c r="I11" s="195"/>
    </row>
  </sheetData>
  <mergeCells count="12">
    <mergeCell ref="A2:I2"/>
    <mergeCell ref="A3:F3"/>
    <mergeCell ref="B4:I4"/>
    <mergeCell ref="E5:F5"/>
    <mergeCell ref="A11:I11"/>
    <mergeCell ref="A4:A6"/>
    <mergeCell ref="B5:B6"/>
    <mergeCell ref="C5:C6"/>
    <mergeCell ref="D5:D6"/>
    <mergeCell ref="G5:G6"/>
    <mergeCell ref="H5:H6"/>
    <mergeCell ref="I5:I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firstPageNumber="4294963191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"/>
  <sheetData/>
  <phoneticPr fontId="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0"/>
  <sheetViews>
    <sheetView showGridLines="0" showZeros="0" workbookViewId="0">
      <selection activeCell="E9" sqref="E9"/>
    </sheetView>
  </sheetViews>
  <sheetFormatPr defaultColWidth="9.109375" defaultRowHeight="12.75" customHeight="1"/>
  <cols>
    <col min="1" max="1" width="10.109375" customWidth="1"/>
    <col min="2" max="2" width="36.6640625" customWidth="1"/>
    <col min="3" max="8" width="18.77734375" customWidth="1"/>
  </cols>
  <sheetData>
    <row r="1" spans="1:9" ht="16.5" customHeight="1">
      <c r="A1" s="40" t="s">
        <v>149</v>
      </c>
    </row>
    <row r="2" spans="1:9" ht="24.75" customHeight="1">
      <c r="A2" s="148" t="s">
        <v>52</v>
      </c>
      <c r="B2" s="148"/>
      <c r="C2" s="148"/>
      <c r="D2" s="148"/>
      <c r="E2" s="148"/>
      <c r="F2" s="148"/>
      <c r="G2" s="148"/>
      <c r="H2" s="148"/>
      <c r="I2" s="1"/>
    </row>
    <row r="3" spans="1:9" s="28" customFormat="1" ht="26.25" customHeight="1">
      <c r="A3" s="149" t="s">
        <v>183</v>
      </c>
      <c r="B3" s="149"/>
      <c r="C3" s="149"/>
      <c r="D3" s="149"/>
      <c r="E3" s="19"/>
      <c r="F3" s="31"/>
      <c r="G3" s="150" t="s">
        <v>53</v>
      </c>
      <c r="H3" s="150"/>
      <c r="I3" s="20"/>
    </row>
    <row r="4" spans="1:9" s="32" customFormat="1" ht="24.75" customHeight="1">
      <c r="A4" s="151" t="s">
        <v>54</v>
      </c>
      <c r="B4" s="152"/>
      <c r="C4" s="152" t="s">
        <v>55</v>
      </c>
      <c r="D4" s="154" t="s">
        <v>56</v>
      </c>
      <c r="E4" s="156" t="s">
        <v>57</v>
      </c>
      <c r="F4" s="156" t="s">
        <v>58</v>
      </c>
      <c r="G4" s="158" t="s">
        <v>59</v>
      </c>
      <c r="H4" s="159" t="s">
        <v>60</v>
      </c>
      <c r="I4" s="23"/>
    </row>
    <row r="5" spans="1:9" s="32" customFormat="1" ht="27.75" customHeight="1">
      <c r="A5" s="33" t="s">
        <v>61</v>
      </c>
      <c r="B5" s="33" t="s">
        <v>62</v>
      </c>
      <c r="C5" s="153"/>
      <c r="D5" s="155"/>
      <c r="E5" s="155"/>
      <c r="F5" s="157"/>
      <c r="G5" s="153"/>
      <c r="H5" s="160"/>
      <c r="I5" s="23"/>
    </row>
    <row r="6" spans="1:9" s="28" customFormat="1" ht="24.75" customHeight="1">
      <c r="A6" s="36" t="s">
        <v>187</v>
      </c>
      <c r="B6" s="37" t="s">
        <v>184</v>
      </c>
      <c r="C6" s="110">
        <f>SUM(D6:H6)</f>
        <v>269.68090000000001</v>
      </c>
      <c r="D6" s="38">
        <v>269.68090000000001</v>
      </c>
      <c r="E6" s="38"/>
      <c r="F6" s="38"/>
      <c r="G6" s="38"/>
      <c r="H6" s="38"/>
      <c r="I6" s="20"/>
    </row>
    <row r="7" spans="1:9" ht="24.75" customHeight="1">
      <c r="A7" s="39"/>
      <c r="B7" s="39"/>
      <c r="C7" s="110">
        <f>SUM(D7:H7)</f>
        <v>0</v>
      </c>
      <c r="D7" s="39"/>
      <c r="E7" s="39"/>
      <c r="F7" s="39"/>
      <c r="G7" s="39"/>
      <c r="H7" s="39"/>
      <c r="I7" s="1"/>
    </row>
    <row r="8" spans="1:9" ht="24.75" customHeight="1">
      <c r="A8" s="39"/>
      <c r="B8" s="39"/>
      <c r="C8" s="110">
        <f>SUM(D8:H8)</f>
        <v>0</v>
      </c>
      <c r="D8" s="39"/>
      <c r="E8" s="39"/>
      <c r="F8" s="39"/>
      <c r="G8" s="39"/>
      <c r="H8" s="39"/>
      <c r="I8" s="1"/>
    </row>
    <row r="9" spans="1:9" ht="24.75" customHeight="1">
      <c r="A9" s="39"/>
      <c r="B9" s="39"/>
      <c r="C9" s="110">
        <f>SUM(D9:H9)</f>
        <v>0</v>
      </c>
      <c r="D9" s="39"/>
      <c r="E9" s="39"/>
      <c r="F9" s="39"/>
      <c r="G9" s="39"/>
      <c r="H9" s="39"/>
      <c r="I9" s="1"/>
    </row>
    <row r="10" spans="1:9" ht="24.75" customHeight="1">
      <c r="A10" s="1"/>
      <c r="B10" s="1"/>
      <c r="C10" s="1"/>
      <c r="D10" s="1"/>
      <c r="E10" s="1"/>
      <c r="F10" s="1"/>
      <c r="G10" s="1"/>
      <c r="H10" s="1"/>
      <c r="I10" s="1"/>
    </row>
    <row r="11" spans="1:9" ht="24.75" customHeight="1">
      <c r="A11" s="1"/>
      <c r="B11" s="1"/>
      <c r="C11" s="1"/>
      <c r="D11" s="1"/>
      <c r="E11" s="1"/>
      <c r="F11" s="1"/>
      <c r="G11" s="1"/>
      <c r="H11" s="1"/>
      <c r="I11" s="1"/>
    </row>
    <row r="12" spans="1:9" ht="24.75" customHeight="1">
      <c r="A12" s="1"/>
      <c r="B12" s="1"/>
      <c r="C12" s="1"/>
      <c r="D12" s="1"/>
      <c r="E12" s="1"/>
      <c r="F12" s="1"/>
      <c r="G12" s="1"/>
      <c r="H12" s="1"/>
      <c r="I12" s="1"/>
    </row>
    <row r="13" spans="1:9" ht="24.75" customHeight="1">
      <c r="A13" s="1"/>
      <c r="B13" s="1"/>
      <c r="C13" s="1"/>
      <c r="D13" s="1"/>
      <c r="E13" s="1"/>
      <c r="F13" s="1"/>
      <c r="G13" s="1"/>
      <c r="H13" s="1"/>
      <c r="I13" s="1"/>
    </row>
    <row r="14" spans="1:9" ht="24.75" customHeight="1">
      <c r="A14" s="1"/>
      <c r="B14" s="1"/>
      <c r="C14" s="1"/>
      <c r="D14" s="1"/>
      <c r="E14" s="1"/>
      <c r="F14" s="1"/>
      <c r="G14" s="1"/>
      <c r="H14" s="1"/>
      <c r="I14" s="1"/>
    </row>
    <row r="15" spans="1:9" ht="24.75" customHeight="1">
      <c r="A15" s="1"/>
      <c r="B15" s="1"/>
      <c r="C15" s="1"/>
      <c r="D15" s="1"/>
      <c r="E15" s="1"/>
      <c r="F15" s="1"/>
      <c r="G15" s="1"/>
      <c r="H15" s="1"/>
      <c r="I15" s="1"/>
    </row>
    <row r="16" spans="1:9" ht="24.75" customHeight="1">
      <c r="A16" s="1"/>
      <c r="B16" s="1"/>
      <c r="C16" s="1"/>
      <c r="D16" s="1"/>
      <c r="E16" s="1"/>
      <c r="F16" s="1"/>
      <c r="G16" s="1"/>
      <c r="H16" s="1"/>
      <c r="I16" s="1"/>
    </row>
    <row r="17" spans="1:9" ht="24.75" customHeight="1">
      <c r="A17" s="1"/>
      <c r="B17" s="1"/>
      <c r="C17" s="1"/>
      <c r="D17" s="1"/>
      <c r="E17" s="1"/>
      <c r="F17" s="1"/>
      <c r="G17" s="1"/>
      <c r="H17" s="1"/>
      <c r="I17" s="1"/>
    </row>
    <row r="18" spans="1:9" ht="24.75" customHeight="1">
      <c r="A18" s="1"/>
      <c r="B18" s="1"/>
      <c r="C18" s="1"/>
      <c r="D18" s="1"/>
      <c r="E18" s="1"/>
      <c r="F18" s="1"/>
      <c r="G18" s="1"/>
      <c r="H18" s="1"/>
      <c r="I18" s="1"/>
    </row>
    <row r="19" spans="1:9" ht="24.75" customHeight="1">
      <c r="A19" s="1"/>
      <c r="B19" s="1"/>
      <c r="C19" s="1"/>
      <c r="D19" s="1"/>
      <c r="E19" s="1"/>
      <c r="F19" s="1"/>
      <c r="G19" s="1"/>
      <c r="H19" s="1"/>
      <c r="I19" s="1"/>
    </row>
    <row r="20" spans="1:9" ht="24.75" customHeight="1">
      <c r="A20" s="1"/>
      <c r="B20" s="1"/>
      <c r="C20" s="1"/>
      <c r="D20" s="1"/>
      <c r="E20" s="1"/>
      <c r="F20" s="1"/>
      <c r="G20" s="1"/>
      <c r="H20" s="1"/>
      <c r="I20" s="1"/>
    </row>
  </sheetData>
  <mergeCells count="10">
    <mergeCell ref="A2:H2"/>
    <mergeCell ref="A3:D3"/>
    <mergeCell ref="G3:H3"/>
    <mergeCell ref="A4:B4"/>
    <mergeCell ref="C4:C5"/>
    <mergeCell ref="D4:D5"/>
    <mergeCell ref="E4:E5"/>
    <mergeCell ref="F4:F5"/>
    <mergeCell ref="G4:G5"/>
    <mergeCell ref="H4:H5"/>
  </mergeCells>
  <phoneticPr fontId="0" type="noConversion"/>
  <printOptions horizontalCentered="1"/>
  <pageMargins left="0.19685039370078741" right="0.19685039370078741" top="0.78740157480314965" bottom="0.59055118110236227" header="0" footer="0"/>
  <pageSetup paperSize="9" firstPageNumber="429496319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L11"/>
  <sheetViews>
    <sheetView showGridLines="0" showZeros="0" workbookViewId="0">
      <selection activeCell="G17" sqref="G17"/>
    </sheetView>
  </sheetViews>
  <sheetFormatPr defaultColWidth="9.109375" defaultRowHeight="12.75" customHeight="1"/>
  <cols>
    <col min="1" max="3" width="8.33203125" customWidth="1"/>
    <col min="4" max="4" width="25.33203125" customWidth="1"/>
    <col min="5" max="5" width="18.77734375" customWidth="1"/>
    <col min="6" max="10" width="20.33203125" customWidth="1"/>
  </cols>
  <sheetData>
    <row r="1" spans="1:12" ht="18" customHeight="1">
      <c r="A1" s="40" t="s">
        <v>150</v>
      </c>
    </row>
    <row r="2" spans="1:12" ht="23.25" customHeight="1">
      <c r="A2" s="145" t="s">
        <v>63</v>
      </c>
      <c r="B2" s="145"/>
      <c r="C2" s="145"/>
      <c r="D2" s="145"/>
      <c r="E2" s="145"/>
      <c r="F2" s="145"/>
      <c r="G2" s="145"/>
      <c r="H2" s="145"/>
      <c r="I2" s="145"/>
      <c r="J2" s="145"/>
      <c r="K2" s="1"/>
      <c r="L2" s="1"/>
    </row>
    <row r="3" spans="1:12" s="51" customFormat="1" ht="33" customHeight="1">
      <c r="A3" s="149" t="s">
        <v>183</v>
      </c>
      <c r="B3" s="149"/>
      <c r="C3" s="149"/>
      <c r="D3" s="149"/>
      <c r="E3" s="165"/>
      <c r="F3" s="165"/>
      <c r="G3" s="10"/>
      <c r="H3" s="10"/>
      <c r="I3" s="166" t="s">
        <v>53</v>
      </c>
      <c r="J3" s="166"/>
      <c r="K3" s="50"/>
      <c r="L3" s="50"/>
    </row>
    <row r="4" spans="1:12" s="32" customFormat="1" ht="21" customHeight="1">
      <c r="A4" s="167" t="s">
        <v>64</v>
      </c>
      <c r="B4" s="167"/>
      <c r="C4" s="167"/>
      <c r="D4" s="167"/>
      <c r="E4" s="161" t="s">
        <v>55</v>
      </c>
      <c r="F4" s="163" t="s">
        <v>56</v>
      </c>
      <c r="G4" s="163" t="s">
        <v>57</v>
      </c>
      <c r="H4" s="163" t="s">
        <v>58</v>
      </c>
      <c r="I4" s="161" t="s">
        <v>59</v>
      </c>
      <c r="J4" s="161" t="s">
        <v>60</v>
      </c>
      <c r="K4" s="43"/>
      <c r="L4" s="43"/>
    </row>
    <row r="5" spans="1:12" s="32" customFormat="1" ht="21" customHeight="1">
      <c r="A5" s="161" t="s">
        <v>65</v>
      </c>
      <c r="B5" s="161"/>
      <c r="C5" s="161"/>
      <c r="D5" s="161" t="s">
        <v>66</v>
      </c>
      <c r="E5" s="161"/>
      <c r="F5" s="163"/>
      <c r="G5" s="163"/>
      <c r="H5" s="163"/>
      <c r="I5" s="161"/>
      <c r="J5" s="161"/>
      <c r="K5" s="43"/>
      <c r="L5" s="43"/>
    </row>
    <row r="6" spans="1:12" s="32" customFormat="1" ht="21" customHeight="1">
      <c r="A6" s="42" t="s">
        <v>67</v>
      </c>
      <c r="B6" s="42" t="s">
        <v>68</v>
      </c>
      <c r="C6" s="42" t="s">
        <v>69</v>
      </c>
      <c r="D6" s="162"/>
      <c r="E6" s="162"/>
      <c r="F6" s="164"/>
      <c r="G6" s="164"/>
      <c r="H6" s="164"/>
      <c r="I6" s="162"/>
      <c r="J6" s="162"/>
      <c r="K6" s="43"/>
      <c r="L6" s="43"/>
    </row>
    <row r="7" spans="1:12" s="28" customFormat="1" ht="27.75" customHeight="1">
      <c r="A7" s="44"/>
      <c r="B7" s="44"/>
      <c r="C7" s="45"/>
      <c r="D7" s="37" t="s">
        <v>141</v>
      </c>
      <c r="E7" s="111">
        <f>SUM(F7:J7)</f>
        <v>269.68090000000001</v>
      </c>
      <c r="F7" s="111">
        <f>F8</f>
        <v>269.68090000000001</v>
      </c>
      <c r="G7" s="112"/>
      <c r="H7" s="112"/>
      <c r="I7" s="112"/>
      <c r="J7" s="109"/>
      <c r="K7" s="11"/>
      <c r="L7" s="11"/>
    </row>
    <row r="8" spans="1:12" s="28" customFormat="1" ht="27.75" customHeight="1">
      <c r="A8" s="44" t="s">
        <v>188</v>
      </c>
      <c r="B8" s="44"/>
      <c r="C8" s="45"/>
      <c r="D8" s="35" t="s">
        <v>192</v>
      </c>
      <c r="E8" s="111">
        <f>SUM(F8:J8)</f>
        <v>269.68090000000001</v>
      </c>
      <c r="F8" s="46">
        <v>269.68090000000001</v>
      </c>
      <c r="G8" s="47"/>
      <c r="H8" s="47"/>
      <c r="I8" s="47"/>
      <c r="J8" s="48"/>
      <c r="K8" s="11"/>
      <c r="L8" s="11"/>
    </row>
    <row r="9" spans="1:12" s="28" customFormat="1" ht="27.75" customHeight="1">
      <c r="A9" s="44"/>
      <c r="B9" s="44" t="s">
        <v>189</v>
      </c>
      <c r="C9" s="45"/>
      <c r="D9" s="35" t="s">
        <v>193</v>
      </c>
      <c r="E9" s="111">
        <f>SUM(F9:J9)</f>
        <v>269.68090000000001</v>
      </c>
      <c r="F9" s="46">
        <v>269.68090000000001</v>
      </c>
      <c r="G9" s="47"/>
      <c r="H9" s="47"/>
      <c r="I9" s="47"/>
      <c r="J9" s="48"/>
      <c r="K9" s="11"/>
      <c r="L9" s="11"/>
    </row>
    <row r="10" spans="1:12" s="28" customFormat="1" ht="27.75" customHeight="1">
      <c r="A10" s="44"/>
      <c r="B10" s="44"/>
      <c r="C10" s="45" t="s">
        <v>190</v>
      </c>
      <c r="D10" s="35" t="s">
        <v>191</v>
      </c>
      <c r="E10" s="111">
        <f>SUM(F10:J10)</f>
        <v>269.68090000000001</v>
      </c>
      <c r="F10" s="46">
        <v>269.68090000000001</v>
      </c>
      <c r="G10" s="47"/>
      <c r="H10" s="47"/>
      <c r="I10" s="47"/>
      <c r="J10" s="48"/>
      <c r="K10" s="11"/>
      <c r="L10" s="11"/>
    </row>
    <row r="11" spans="1:12" s="28" customFormat="1" ht="27.75" customHeight="1">
      <c r="A11" s="44"/>
      <c r="B11" s="44"/>
      <c r="C11" s="45"/>
      <c r="D11" s="35"/>
      <c r="E11" s="111">
        <f>SUM(F11:J11)</f>
        <v>0</v>
      </c>
      <c r="F11" s="46"/>
      <c r="G11" s="47"/>
      <c r="H11" s="47"/>
      <c r="I11" s="47"/>
      <c r="J11" s="48"/>
      <c r="K11" s="11"/>
      <c r="L11" s="11"/>
    </row>
  </sheetData>
  <mergeCells count="12">
    <mergeCell ref="E4:E6"/>
    <mergeCell ref="F4:F6"/>
    <mergeCell ref="A2:J2"/>
    <mergeCell ref="A3:F3"/>
    <mergeCell ref="I3:J3"/>
    <mergeCell ref="A4:D4"/>
    <mergeCell ref="G4:G6"/>
    <mergeCell ref="H4:H6"/>
    <mergeCell ref="I4:I6"/>
    <mergeCell ref="J4:J6"/>
    <mergeCell ref="A5:C5"/>
    <mergeCell ref="D5:D6"/>
  </mergeCells>
  <phoneticPr fontId="0" type="noConversion"/>
  <printOptions horizontalCentered="1"/>
  <pageMargins left="0.19685039370078741" right="0.19685039370078741" top="0.78740157480314965" bottom="0.59055118110236227" header="0" footer="0"/>
  <pageSetup paperSize="9" firstPageNumber="429496319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R13"/>
  <sheetViews>
    <sheetView showGridLines="0" showZeros="0" workbookViewId="0">
      <selection activeCell="G9" sqref="G9"/>
    </sheetView>
  </sheetViews>
  <sheetFormatPr defaultColWidth="9.109375" defaultRowHeight="12.75" customHeight="1"/>
  <cols>
    <col min="1" max="3" width="6.109375" customWidth="1"/>
    <col min="4" max="4" width="22.77734375" customWidth="1"/>
    <col min="5" max="5" width="16.109375" customWidth="1"/>
    <col min="6" max="7" width="14.33203125" bestFit="1" customWidth="1"/>
    <col min="8" max="8" width="12.77734375" bestFit="1" customWidth="1"/>
    <col min="9" max="9" width="14.33203125" bestFit="1" customWidth="1"/>
    <col min="10" max="10" width="12.77734375" bestFit="1" customWidth="1"/>
    <col min="11" max="17" width="11.6640625" customWidth="1"/>
  </cols>
  <sheetData>
    <row r="1" spans="1:18" ht="19" customHeight="1">
      <c r="A1" s="170" t="s">
        <v>151</v>
      </c>
      <c r="B1" s="170"/>
      <c r="C1" s="170"/>
    </row>
    <row r="2" spans="1:18" s="26" customFormat="1" ht="25.5" customHeight="1">
      <c r="A2" s="52" t="s">
        <v>70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9"/>
    </row>
    <row r="3" spans="1:18" s="28" customFormat="1" ht="25.5" customHeight="1">
      <c r="A3" s="171" t="s">
        <v>183</v>
      </c>
      <c r="B3" s="171"/>
      <c r="C3" s="171"/>
      <c r="D3" s="171"/>
      <c r="E3" s="171"/>
      <c r="F3" s="171"/>
      <c r="G3" s="171"/>
      <c r="H3" s="171"/>
      <c r="I3" s="53"/>
      <c r="J3" s="53"/>
      <c r="K3" s="53"/>
      <c r="L3" s="53"/>
      <c r="M3" s="53"/>
      <c r="N3" s="53"/>
      <c r="O3" s="53"/>
      <c r="P3" s="53"/>
      <c r="Q3" s="63" t="s">
        <v>53</v>
      </c>
      <c r="R3" s="11"/>
    </row>
    <row r="4" spans="1:18" s="32" customFormat="1" ht="25.5" customHeight="1">
      <c r="A4" s="172" t="s">
        <v>71</v>
      </c>
      <c r="B4" s="172"/>
      <c r="C4" s="172"/>
      <c r="D4" s="172"/>
      <c r="E4" s="151" t="s">
        <v>72</v>
      </c>
      <c r="F4" s="58" t="s">
        <v>73</v>
      </c>
      <c r="G4" s="59"/>
      <c r="H4" s="58"/>
      <c r="I4" s="60"/>
      <c r="J4" s="60"/>
      <c r="K4" s="159" t="s">
        <v>74</v>
      </c>
      <c r="L4" s="159"/>
      <c r="M4" s="159"/>
      <c r="N4" s="159"/>
      <c r="O4" s="159"/>
      <c r="P4" s="159"/>
      <c r="Q4" s="159"/>
      <c r="R4" s="23"/>
    </row>
    <row r="5" spans="1:18" s="32" customFormat="1" ht="25.5" customHeight="1">
      <c r="A5" s="159" t="s">
        <v>65</v>
      </c>
      <c r="B5" s="159"/>
      <c r="C5" s="159"/>
      <c r="D5" s="159" t="s">
        <v>66</v>
      </c>
      <c r="E5" s="159"/>
      <c r="F5" s="159" t="s">
        <v>75</v>
      </c>
      <c r="G5" s="159" t="s">
        <v>76</v>
      </c>
      <c r="H5" s="159" t="s">
        <v>77</v>
      </c>
      <c r="I5" s="159" t="s">
        <v>78</v>
      </c>
      <c r="J5" s="151" t="s">
        <v>79</v>
      </c>
      <c r="K5" s="151" t="s">
        <v>75</v>
      </c>
      <c r="L5" s="151" t="s">
        <v>78</v>
      </c>
      <c r="M5" s="168" t="s">
        <v>80</v>
      </c>
      <c r="N5" s="168" t="s">
        <v>81</v>
      </c>
      <c r="O5" s="151" t="s">
        <v>82</v>
      </c>
      <c r="P5" s="151" t="s">
        <v>83</v>
      </c>
      <c r="Q5" s="151" t="s">
        <v>84</v>
      </c>
      <c r="R5" s="23"/>
    </row>
    <row r="6" spans="1:18" s="32" customFormat="1" ht="35.25" customHeight="1">
      <c r="A6" s="24" t="s">
        <v>67</v>
      </c>
      <c r="B6" s="24" t="s">
        <v>68</v>
      </c>
      <c r="C6" s="24" t="s">
        <v>69</v>
      </c>
      <c r="D6" s="159"/>
      <c r="E6" s="160"/>
      <c r="F6" s="159"/>
      <c r="G6" s="159"/>
      <c r="H6" s="159"/>
      <c r="I6" s="160"/>
      <c r="J6" s="160"/>
      <c r="K6" s="160"/>
      <c r="L6" s="160"/>
      <c r="M6" s="169"/>
      <c r="N6" s="169"/>
      <c r="O6" s="160"/>
      <c r="P6" s="160"/>
      <c r="Q6" s="160"/>
      <c r="R6" s="23"/>
    </row>
    <row r="7" spans="1:18" s="28" customFormat="1" ht="25.5" customHeight="1">
      <c r="A7" s="44"/>
      <c r="B7" s="44"/>
      <c r="C7" s="44"/>
      <c r="D7" s="108" t="s">
        <v>141</v>
      </c>
      <c r="E7" s="113">
        <f>F7+K7</f>
        <v>269.68</v>
      </c>
      <c r="F7" s="114">
        <f>SUM(G7:J7)</f>
        <v>269.68</v>
      </c>
      <c r="G7" s="115">
        <f>G8+G9+G10+G11</f>
        <v>179.73</v>
      </c>
      <c r="H7" s="115">
        <f t="shared" ref="H7:Q7" si="0">H8+H9+H10+H11</f>
        <v>45</v>
      </c>
      <c r="I7" s="115">
        <f t="shared" si="0"/>
        <v>44.95</v>
      </c>
      <c r="J7" s="115">
        <f t="shared" si="0"/>
        <v>0</v>
      </c>
      <c r="K7" s="115">
        <f t="shared" si="0"/>
        <v>0</v>
      </c>
      <c r="L7" s="115">
        <f t="shared" si="0"/>
        <v>0</v>
      </c>
      <c r="M7" s="115">
        <f t="shared" si="0"/>
        <v>0</v>
      </c>
      <c r="N7" s="115">
        <f t="shared" si="0"/>
        <v>0</v>
      </c>
      <c r="O7" s="115">
        <f t="shared" si="0"/>
        <v>0</v>
      </c>
      <c r="P7" s="115">
        <f t="shared" si="0"/>
        <v>0</v>
      </c>
      <c r="Q7" s="115">
        <f t="shared" si="0"/>
        <v>0</v>
      </c>
      <c r="R7" s="11"/>
    </row>
    <row r="8" spans="1:18" s="28" customFormat="1" ht="25.5" customHeight="1">
      <c r="A8" s="44" t="s">
        <v>188</v>
      </c>
      <c r="B8" s="44" t="s">
        <v>189</v>
      </c>
      <c r="C8" s="44" t="s">
        <v>190</v>
      </c>
      <c r="D8" s="55" t="s">
        <v>194</v>
      </c>
      <c r="E8" s="113">
        <f>F8+K8</f>
        <v>269.68</v>
      </c>
      <c r="F8" s="114">
        <f>SUM(G8:J8)</f>
        <v>269.68</v>
      </c>
      <c r="G8" s="61">
        <v>179.73</v>
      </c>
      <c r="H8" s="61">
        <v>45</v>
      </c>
      <c r="I8" s="61">
        <v>44.95</v>
      </c>
      <c r="J8" s="62"/>
      <c r="K8" s="47"/>
      <c r="L8" s="47"/>
      <c r="M8" s="47"/>
      <c r="N8" s="47"/>
      <c r="O8" s="47"/>
      <c r="P8" s="47"/>
      <c r="Q8" s="48"/>
      <c r="R8" s="11"/>
    </row>
    <row r="9" spans="1:18" s="28" customFormat="1" ht="25.5" customHeight="1">
      <c r="A9" s="44"/>
      <c r="B9" s="44"/>
      <c r="C9" s="44"/>
      <c r="D9" s="55"/>
      <c r="E9" s="113">
        <f>F9+K9</f>
        <v>0</v>
      </c>
      <c r="F9" s="114">
        <f>SUM(G9:J9)</f>
        <v>0</v>
      </c>
      <c r="G9" s="61"/>
      <c r="H9" s="61"/>
      <c r="I9" s="61"/>
      <c r="J9" s="62"/>
      <c r="K9" s="47"/>
      <c r="L9" s="47"/>
      <c r="M9" s="47"/>
      <c r="N9" s="47"/>
      <c r="O9" s="47"/>
      <c r="P9" s="47"/>
      <c r="Q9" s="48"/>
      <c r="R9" s="11"/>
    </row>
    <row r="10" spans="1:18" s="28" customFormat="1" ht="25.5" customHeight="1">
      <c r="A10" s="56"/>
      <c r="B10" s="56"/>
      <c r="C10" s="56"/>
      <c r="D10" s="35"/>
      <c r="E10" s="113">
        <f>F10+K10</f>
        <v>0</v>
      </c>
      <c r="F10" s="114">
        <f>SUM(G10:J10)</f>
        <v>0</v>
      </c>
      <c r="G10" s="38"/>
      <c r="H10" s="38"/>
      <c r="I10" s="47"/>
      <c r="J10" s="47"/>
      <c r="K10" s="47"/>
      <c r="L10" s="47"/>
      <c r="M10" s="47"/>
      <c r="N10" s="47"/>
      <c r="O10" s="47"/>
      <c r="P10" s="47"/>
      <c r="Q10" s="48"/>
      <c r="R10" s="11"/>
    </row>
    <row r="11" spans="1:18" s="28" customFormat="1" ht="25.5" customHeight="1">
      <c r="A11" s="56"/>
      <c r="B11" s="56"/>
      <c r="C11" s="56"/>
      <c r="D11" s="35"/>
      <c r="E11" s="113">
        <f>F11+K11</f>
        <v>0</v>
      </c>
      <c r="F11" s="114">
        <f>SUM(G11:J11)</f>
        <v>0</v>
      </c>
      <c r="G11" s="38"/>
      <c r="H11" s="38"/>
      <c r="I11" s="47"/>
      <c r="J11" s="47"/>
      <c r="K11" s="47"/>
      <c r="L11" s="47"/>
      <c r="M11" s="47"/>
      <c r="N11" s="47"/>
      <c r="O11" s="47"/>
      <c r="P11" s="47"/>
      <c r="Q11" s="48"/>
      <c r="R11" s="11"/>
    </row>
    <row r="12" spans="1:18" s="28" customFormat="1" ht="25" customHeight="1">
      <c r="A12" s="57" t="s">
        <v>85</v>
      </c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</row>
    <row r="13" spans="1:18" ht="12.75" customHeight="1">
      <c r="A13" s="5"/>
      <c r="B13" s="5"/>
      <c r="C13" s="5"/>
      <c r="D13" s="5"/>
      <c r="E13" s="5"/>
      <c r="F13" s="5"/>
      <c r="G13" s="5"/>
      <c r="I13" s="5"/>
      <c r="J13" s="5"/>
      <c r="K13" s="5"/>
      <c r="L13" s="5"/>
      <c r="M13" s="5"/>
      <c r="N13" s="5"/>
      <c r="O13" s="5"/>
      <c r="P13" s="5"/>
      <c r="Q13" s="5"/>
    </row>
  </sheetData>
  <mergeCells count="19">
    <mergeCell ref="A1:C1"/>
    <mergeCell ref="A3:H3"/>
    <mergeCell ref="A4:D4"/>
    <mergeCell ref="K4:Q4"/>
    <mergeCell ref="A5:C5"/>
    <mergeCell ref="D5:D6"/>
    <mergeCell ref="E4:E6"/>
    <mergeCell ref="F5:F6"/>
    <mergeCell ref="G5:G6"/>
    <mergeCell ref="H5:H6"/>
    <mergeCell ref="I5:I6"/>
    <mergeCell ref="P5:P6"/>
    <mergeCell ref="Q5:Q6"/>
    <mergeCell ref="J5:J6"/>
    <mergeCell ref="K5:K6"/>
    <mergeCell ref="L5:L6"/>
    <mergeCell ref="M5:M6"/>
    <mergeCell ref="N5:N6"/>
    <mergeCell ref="O5:O6"/>
  </mergeCells>
  <phoneticPr fontId="0" type="noConversion"/>
  <printOptions horizontalCentered="1"/>
  <pageMargins left="0.19685039370078741" right="0.19685039370078741" top="0.78740157480314965" bottom="0.59055118110236227" header="0" footer="0"/>
  <pageSetup paperSize="9" scale="80" firstPageNumber="4294963191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P13"/>
  <sheetViews>
    <sheetView showGridLines="0" showZeros="0" workbookViewId="0">
      <selection activeCell="A9" sqref="A9:G9"/>
    </sheetView>
  </sheetViews>
  <sheetFormatPr defaultColWidth="9.109375" defaultRowHeight="12.75" customHeight="1"/>
  <cols>
    <col min="1" max="3" width="4.6640625" customWidth="1"/>
    <col min="4" max="5" width="17.33203125" customWidth="1"/>
    <col min="6" max="7" width="10" customWidth="1"/>
    <col min="8" max="15" width="16.109375" customWidth="1"/>
    <col min="16" max="248" width="9.109375" customWidth="1"/>
  </cols>
  <sheetData>
    <row r="1" spans="1:16" ht="18.649999999999999" customHeight="1">
      <c r="A1" s="177" t="s">
        <v>152</v>
      </c>
      <c r="B1" s="177"/>
      <c r="C1" s="177"/>
    </row>
    <row r="2" spans="1:16" ht="46.5" customHeight="1">
      <c r="A2" s="148" t="s">
        <v>139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</row>
    <row r="3" spans="1:16" s="78" customFormat="1" ht="23.5" customHeight="1">
      <c r="A3" s="78" t="s">
        <v>185</v>
      </c>
      <c r="O3" s="78" t="s">
        <v>138</v>
      </c>
    </row>
    <row r="4" spans="1:16" s="72" customFormat="1" ht="23.5" customHeight="1">
      <c r="A4" s="173" t="s">
        <v>71</v>
      </c>
      <c r="B4" s="173"/>
      <c r="C4" s="173"/>
      <c r="D4" s="178" t="s">
        <v>62</v>
      </c>
      <c r="E4" s="174" t="s">
        <v>153</v>
      </c>
      <c r="F4" s="178" t="s">
        <v>134</v>
      </c>
      <c r="G4" s="179" t="s">
        <v>135</v>
      </c>
      <c r="H4" s="180" t="s">
        <v>75</v>
      </c>
      <c r="I4" s="179" t="s">
        <v>76</v>
      </c>
      <c r="J4" s="179"/>
      <c r="K4" s="179"/>
      <c r="L4" s="179"/>
      <c r="M4" s="179"/>
      <c r="N4" s="179"/>
      <c r="O4" s="179"/>
    </row>
    <row r="5" spans="1:16" s="72" customFormat="1" ht="25.5" customHeight="1">
      <c r="A5" s="173"/>
      <c r="B5" s="173"/>
      <c r="C5" s="173"/>
      <c r="D5" s="178"/>
      <c r="E5" s="175"/>
      <c r="F5" s="178"/>
      <c r="G5" s="179"/>
      <c r="H5" s="180"/>
      <c r="I5" s="77">
        <v>30101</v>
      </c>
      <c r="J5" s="77">
        <v>30102</v>
      </c>
      <c r="K5" s="77">
        <v>30103</v>
      </c>
      <c r="L5" s="77">
        <v>30104</v>
      </c>
      <c r="M5" s="77">
        <v>30106</v>
      </c>
      <c r="N5" s="77">
        <v>30108</v>
      </c>
      <c r="O5" s="77">
        <v>30199</v>
      </c>
    </row>
    <row r="6" spans="1:16" s="72" customFormat="1" ht="45" customHeight="1">
      <c r="A6" s="75" t="s">
        <v>67</v>
      </c>
      <c r="B6" s="75" t="s">
        <v>68</v>
      </c>
      <c r="C6" s="75" t="s">
        <v>69</v>
      </c>
      <c r="D6" s="178"/>
      <c r="E6" s="176"/>
      <c r="F6" s="178"/>
      <c r="G6" s="179"/>
      <c r="H6" s="180"/>
      <c r="I6" s="77" t="s">
        <v>88</v>
      </c>
      <c r="J6" s="77" t="s">
        <v>89</v>
      </c>
      <c r="K6" s="77" t="s">
        <v>136</v>
      </c>
      <c r="L6" s="77" t="s">
        <v>90</v>
      </c>
      <c r="M6" s="77" t="s">
        <v>86</v>
      </c>
      <c r="N6" s="77" t="s">
        <v>137</v>
      </c>
      <c r="O6" s="77" t="s">
        <v>87</v>
      </c>
    </row>
    <row r="7" spans="1:16" s="41" customFormat="1" ht="26.25" customHeight="1">
      <c r="A7" s="64" t="s">
        <v>91</v>
      </c>
      <c r="B7" s="64" t="s">
        <v>91</v>
      </c>
      <c r="C7" s="64" t="s">
        <v>91</v>
      </c>
      <c r="D7" s="66" t="s">
        <v>91</v>
      </c>
      <c r="E7" s="66" t="s">
        <v>91</v>
      </c>
      <c r="F7" s="66" t="s">
        <v>91</v>
      </c>
      <c r="G7" s="66" t="s">
        <v>91</v>
      </c>
      <c r="H7" s="66">
        <v>1</v>
      </c>
      <c r="I7" s="85">
        <v>2</v>
      </c>
      <c r="J7" s="85">
        <v>3</v>
      </c>
      <c r="K7" s="85">
        <v>4</v>
      </c>
      <c r="L7" s="85">
        <v>5</v>
      </c>
      <c r="M7" s="85">
        <v>6</v>
      </c>
      <c r="N7" s="85">
        <v>7</v>
      </c>
      <c r="O7" s="85">
        <v>8</v>
      </c>
    </row>
    <row r="8" spans="1:16" s="41" customFormat="1" ht="25.5" customHeight="1">
      <c r="A8" s="56"/>
      <c r="B8" s="56"/>
      <c r="C8" s="56"/>
      <c r="D8" s="81" t="s">
        <v>75</v>
      </c>
      <c r="E8" s="68"/>
      <c r="F8" s="116">
        <f>F9+F10+F11</f>
        <v>18</v>
      </c>
      <c r="G8" s="116">
        <f t="shared" ref="G8:O8" si="0">G9+G10+G11</f>
        <v>4</v>
      </c>
      <c r="H8" s="117">
        <f t="shared" si="0"/>
        <v>179.73</v>
      </c>
      <c r="I8" s="117">
        <f t="shared" si="0"/>
        <v>54.54</v>
      </c>
      <c r="J8" s="117">
        <f t="shared" si="0"/>
        <v>44.23</v>
      </c>
      <c r="K8" s="117">
        <f t="shared" si="0"/>
        <v>50.89</v>
      </c>
      <c r="L8" s="117">
        <f t="shared" si="0"/>
        <v>10.07</v>
      </c>
      <c r="M8" s="117">
        <f t="shared" si="0"/>
        <v>0</v>
      </c>
      <c r="N8" s="117">
        <f t="shared" si="0"/>
        <v>20</v>
      </c>
      <c r="O8" s="117">
        <f t="shared" si="0"/>
        <v>0</v>
      </c>
      <c r="P8" s="69"/>
    </row>
    <row r="9" spans="1:16" s="41" customFormat="1" ht="25.5" customHeight="1">
      <c r="A9" s="82" t="s">
        <v>188</v>
      </c>
      <c r="B9" s="82" t="s">
        <v>189</v>
      </c>
      <c r="C9" s="82" t="s">
        <v>190</v>
      </c>
      <c r="D9" s="83" t="s">
        <v>195</v>
      </c>
      <c r="E9" s="83" t="s">
        <v>191</v>
      </c>
      <c r="F9" s="84">
        <v>18</v>
      </c>
      <c r="G9" s="84">
        <v>4</v>
      </c>
      <c r="H9" s="117">
        <f>SUM(I9:O9)</f>
        <v>179.73</v>
      </c>
      <c r="I9" s="201">
        <v>54.54</v>
      </c>
      <c r="J9" s="201">
        <v>44.23</v>
      </c>
      <c r="K9" s="201">
        <v>50.89</v>
      </c>
      <c r="L9" s="201">
        <v>10.07</v>
      </c>
      <c r="M9" s="201">
        <v>0</v>
      </c>
      <c r="N9" s="201">
        <v>20</v>
      </c>
      <c r="O9" s="201">
        <v>0</v>
      </c>
      <c r="P9" s="69"/>
    </row>
    <row r="10" spans="1:16" s="41" customFormat="1" ht="25.5" customHeight="1">
      <c r="A10" s="82"/>
      <c r="B10" s="82"/>
      <c r="C10" s="82"/>
      <c r="D10" s="83"/>
      <c r="E10" s="83"/>
      <c r="F10" s="84"/>
      <c r="G10" s="84"/>
      <c r="H10" s="117">
        <f>SUM(I10:O10)</f>
        <v>0</v>
      </c>
      <c r="I10" s="80"/>
      <c r="J10" s="80"/>
      <c r="K10" s="80"/>
      <c r="L10" s="80"/>
      <c r="M10" s="80"/>
      <c r="N10" s="80"/>
      <c r="O10" s="80"/>
      <c r="P10" s="69"/>
    </row>
    <row r="11" spans="1:16" s="41" customFormat="1" ht="25.5" customHeight="1">
      <c r="A11" s="82"/>
      <c r="B11" s="82"/>
      <c r="C11" s="82"/>
      <c r="D11" s="83"/>
      <c r="E11" s="83"/>
      <c r="F11" s="84"/>
      <c r="G11" s="84"/>
      <c r="H11" s="117">
        <f>SUM(I11:O11)</f>
        <v>0</v>
      </c>
      <c r="I11" s="80"/>
      <c r="J11" s="80"/>
      <c r="K11" s="80"/>
      <c r="L11" s="80"/>
      <c r="M11" s="80"/>
      <c r="N11" s="80"/>
      <c r="O11" s="80"/>
      <c r="P11" s="69"/>
    </row>
    <row r="12" spans="1:16" s="41" customFormat="1" ht="23.15" customHeight="1">
      <c r="A12" s="71" t="s">
        <v>142</v>
      </c>
    </row>
    <row r="13" spans="1:16" s="41" customFormat="1" ht="12.75" customHeight="1"/>
  </sheetData>
  <mergeCells count="9">
    <mergeCell ref="A4:C5"/>
    <mergeCell ref="E4:E6"/>
    <mergeCell ref="A2:O2"/>
    <mergeCell ref="A1:C1"/>
    <mergeCell ref="D4:D6"/>
    <mergeCell ref="F4:F6"/>
    <mergeCell ref="G4:G6"/>
    <mergeCell ref="H4:H6"/>
    <mergeCell ref="I4:O4"/>
  </mergeCells>
  <phoneticPr fontId="0" type="noConversion"/>
  <pageMargins left="0.74803149606299213" right="0.74803149606299213" top="0.78740157480314965" bottom="0.98425196850393704" header="0.51181102362204722" footer="0.51181102362204722"/>
  <pageSetup paperSize="9" scale="80" orientation="landscape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O13"/>
  <sheetViews>
    <sheetView showGridLines="0" showZeros="0" topLeftCell="A5" workbookViewId="0">
      <selection activeCell="E9" activeCellId="1" sqref="A9:E9 E9:G20"/>
    </sheetView>
  </sheetViews>
  <sheetFormatPr defaultColWidth="9.109375" defaultRowHeight="12.75" customHeight="1"/>
  <cols>
    <col min="1" max="3" width="4.6640625" customWidth="1"/>
    <col min="4" max="5" width="15.77734375" customWidth="1"/>
    <col min="6" max="7" width="8.77734375" customWidth="1"/>
    <col min="8" max="14" width="16.109375" customWidth="1"/>
    <col min="15" max="15" width="13.6640625" customWidth="1"/>
    <col min="16" max="247" width="9.109375" customWidth="1"/>
  </cols>
  <sheetData>
    <row r="1" spans="1:15" ht="15.75" customHeight="1">
      <c r="A1" s="170" t="s">
        <v>154</v>
      </c>
      <c r="B1" s="170"/>
      <c r="C1" s="170"/>
    </row>
    <row r="2" spans="1:15" s="86" customFormat="1" ht="35.5" customHeight="1">
      <c r="A2" s="148" t="s">
        <v>155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</row>
    <row r="3" spans="1:15" s="41" customFormat="1" ht="21" customHeight="1">
      <c r="A3" s="40" t="s">
        <v>185</v>
      </c>
      <c r="N3" s="41" t="s">
        <v>133</v>
      </c>
    </row>
    <row r="4" spans="1:15" s="72" customFormat="1" ht="23.15" customHeight="1">
      <c r="A4" s="173" t="s">
        <v>71</v>
      </c>
      <c r="B4" s="173"/>
      <c r="C4" s="173"/>
      <c r="D4" s="178" t="s">
        <v>62</v>
      </c>
      <c r="E4" s="174" t="s">
        <v>153</v>
      </c>
      <c r="F4" s="178" t="s">
        <v>134</v>
      </c>
      <c r="G4" s="179" t="s">
        <v>135</v>
      </c>
      <c r="H4" s="179" t="s">
        <v>141</v>
      </c>
      <c r="I4" s="181" t="s">
        <v>140</v>
      </c>
      <c r="J4" s="181"/>
      <c r="K4" s="181"/>
      <c r="L4" s="181"/>
      <c r="M4" s="181"/>
      <c r="N4" s="180"/>
    </row>
    <row r="5" spans="1:15" s="72" customFormat="1" ht="23.15" customHeight="1">
      <c r="A5" s="173"/>
      <c r="B5" s="173"/>
      <c r="C5" s="173"/>
      <c r="D5" s="178"/>
      <c r="E5" s="175"/>
      <c r="F5" s="178"/>
      <c r="G5" s="179"/>
      <c r="H5" s="179"/>
      <c r="I5" s="73">
        <v>30302</v>
      </c>
      <c r="J5" s="74">
        <v>30104</v>
      </c>
      <c r="K5" s="74">
        <v>30105</v>
      </c>
      <c r="L5" s="74">
        <v>30307</v>
      </c>
      <c r="M5" s="74">
        <v>30311</v>
      </c>
      <c r="N5" s="74">
        <v>30399</v>
      </c>
    </row>
    <row r="6" spans="1:15" s="72" customFormat="1" ht="45" customHeight="1">
      <c r="A6" s="75" t="s">
        <v>67</v>
      </c>
      <c r="B6" s="75" t="s">
        <v>68</v>
      </c>
      <c r="C6" s="75" t="s">
        <v>69</v>
      </c>
      <c r="D6" s="178"/>
      <c r="E6" s="176"/>
      <c r="F6" s="178"/>
      <c r="G6" s="179"/>
      <c r="H6" s="179"/>
      <c r="I6" s="76" t="s">
        <v>115</v>
      </c>
      <c r="J6" s="77" t="s">
        <v>116</v>
      </c>
      <c r="K6" s="77" t="s">
        <v>117</v>
      </c>
      <c r="L6" s="77" t="s">
        <v>118</v>
      </c>
      <c r="M6" s="77" t="s">
        <v>119</v>
      </c>
      <c r="N6" s="77" t="s">
        <v>113</v>
      </c>
    </row>
    <row r="7" spans="1:15" s="41" customFormat="1" ht="26.25" customHeight="1">
      <c r="A7" s="64" t="s">
        <v>91</v>
      </c>
      <c r="B7" s="64" t="s">
        <v>91</v>
      </c>
      <c r="C7" s="64" t="s">
        <v>91</v>
      </c>
      <c r="D7" s="66" t="s">
        <v>91</v>
      </c>
      <c r="E7" s="66" t="s">
        <v>91</v>
      </c>
      <c r="F7" s="66" t="s">
        <v>91</v>
      </c>
      <c r="G7" s="66" t="s">
        <v>91</v>
      </c>
      <c r="H7" s="66">
        <v>1</v>
      </c>
      <c r="I7" s="67">
        <v>2</v>
      </c>
      <c r="J7" s="66">
        <v>3</v>
      </c>
      <c r="K7" s="67">
        <v>4</v>
      </c>
      <c r="L7" s="66">
        <v>5</v>
      </c>
      <c r="M7" s="67">
        <v>6</v>
      </c>
      <c r="N7" s="66">
        <v>7</v>
      </c>
    </row>
    <row r="8" spans="1:15" s="41" customFormat="1" ht="25.5" customHeight="1">
      <c r="A8" s="56"/>
      <c r="B8" s="56"/>
      <c r="C8" s="56"/>
      <c r="D8" s="81" t="s">
        <v>75</v>
      </c>
      <c r="E8" s="68"/>
      <c r="F8" s="79"/>
      <c r="G8" s="79"/>
      <c r="H8" s="117">
        <f>H9</f>
        <v>44.950099999999999</v>
      </c>
      <c r="I8" s="117">
        <f t="shared" ref="I8:N8" si="0">I9+I10+I11</f>
        <v>6.4592000000000001</v>
      </c>
      <c r="J8" s="117">
        <f t="shared" si="0"/>
        <v>0</v>
      </c>
      <c r="K8" s="117">
        <f t="shared" si="0"/>
        <v>9.516</v>
      </c>
      <c r="L8" s="117">
        <f t="shared" si="0"/>
        <v>13.7742</v>
      </c>
      <c r="M8" s="117">
        <f t="shared" si="0"/>
        <v>15.0807</v>
      </c>
      <c r="N8" s="117">
        <f t="shared" si="0"/>
        <v>0.12</v>
      </c>
      <c r="O8" s="69"/>
    </row>
    <row r="9" spans="1:15" s="41" customFormat="1" ht="25.5" customHeight="1">
      <c r="A9" s="82" t="s">
        <v>188</v>
      </c>
      <c r="B9" s="82" t="s">
        <v>189</v>
      </c>
      <c r="C9" s="82" t="s">
        <v>190</v>
      </c>
      <c r="D9" s="83" t="s">
        <v>195</v>
      </c>
      <c r="E9" s="83" t="s">
        <v>191</v>
      </c>
      <c r="F9" s="84">
        <v>18</v>
      </c>
      <c r="G9" s="84">
        <v>4</v>
      </c>
      <c r="H9" s="117">
        <f>SUM(I9:N9)</f>
        <v>44.950099999999999</v>
      </c>
      <c r="I9" s="202">
        <v>6.4592000000000001</v>
      </c>
      <c r="J9" s="203">
        <v>0</v>
      </c>
      <c r="K9" s="204">
        <v>9.516</v>
      </c>
      <c r="L9" s="203">
        <v>13.7742</v>
      </c>
      <c r="M9" s="203">
        <v>15.0807</v>
      </c>
      <c r="N9" s="204">
        <v>0.12</v>
      </c>
      <c r="O9" s="69"/>
    </row>
    <row r="10" spans="1:15" s="41" customFormat="1" ht="25.5" customHeight="1">
      <c r="A10" s="82"/>
      <c r="B10" s="82"/>
      <c r="C10" s="82"/>
      <c r="D10" s="83"/>
      <c r="E10" s="83"/>
      <c r="F10" s="87"/>
      <c r="G10" s="87"/>
      <c r="H10" s="118"/>
      <c r="I10" s="70"/>
      <c r="J10" s="70"/>
      <c r="K10" s="70"/>
      <c r="L10" s="70"/>
      <c r="M10" s="70"/>
      <c r="N10" s="70"/>
      <c r="O10" s="69"/>
    </row>
    <row r="11" spans="1:15" s="41" customFormat="1" ht="25.5" customHeight="1">
      <c r="A11" s="82"/>
      <c r="B11" s="82"/>
      <c r="C11" s="82"/>
      <c r="D11" s="83"/>
      <c r="E11" s="83"/>
      <c r="F11" s="87"/>
      <c r="G11" s="87"/>
      <c r="H11" s="118"/>
      <c r="I11" s="70"/>
      <c r="J11" s="70"/>
      <c r="K11" s="70"/>
      <c r="L11" s="70"/>
      <c r="M11" s="70"/>
      <c r="N11" s="70"/>
      <c r="O11" s="69"/>
    </row>
    <row r="12" spans="1:15" s="41" customFormat="1" ht="23.5" customHeight="1">
      <c r="A12" s="71" t="s">
        <v>114</v>
      </c>
    </row>
    <row r="13" spans="1:15" s="41" customFormat="1" ht="12.75" customHeight="1"/>
  </sheetData>
  <mergeCells count="9">
    <mergeCell ref="A2:N2"/>
    <mergeCell ref="I4:N4"/>
    <mergeCell ref="H4:H6"/>
    <mergeCell ref="A1:C1"/>
    <mergeCell ref="A4:C5"/>
    <mergeCell ref="D4:D6"/>
    <mergeCell ref="E4:E6"/>
    <mergeCell ref="F4:F6"/>
    <mergeCell ref="G4:G6"/>
  </mergeCells>
  <phoneticPr fontId="0" type="noConversion"/>
  <printOptions horizontalCentered="1"/>
  <pageMargins left="0.74803149606299213" right="0.74803149606299213" top="0.78740157480314965" bottom="0.98425196850393704" header="0.51181102362204722" footer="0.51181102362204722"/>
  <pageSetup paperSize="9" scale="90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AI13"/>
  <sheetViews>
    <sheetView showGridLines="0" showZeros="0" topLeftCell="J1" workbookViewId="0">
      <selection activeCell="E8" sqref="E8"/>
    </sheetView>
  </sheetViews>
  <sheetFormatPr defaultColWidth="9.109375" defaultRowHeight="12.75" customHeight="1"/>
  <cols>
    <col min="1" max="3" width="4.77734375" style="6" customWidth="1"/>
    <col min="4" max="4" width="6.33203125" style="6" customWidth="1"/>
    <col min="5" max="5" width="15.109375" style="6" customWidth="1"/>
    <col min="6" max="6" width="13.109375" style="6" customWidth="1"/>
    <col min="7" max="35" width="8.109375" style="7" customWidth="1"/>
    <col min="36" max="254" width="9.109375" style="7" customWidth="1"/>
    <col min="255" max="16384" width="9.109375" style="7"/>
  </cols>
  <sheetData>
    <row r="1" spans="1:35" ht="22" customHeight="1">
      <c r="A1" s="185" t="s">
        <v>156</v>
      </c>
      <c r="B1" s="185"/>
      <c r="C1" s="185"/>
      <c r="D1" s="8"/>
      <c r="E1" s="4"/>
      <c r="F1" s="4"/>
    </row>
    <row r="2" spans="1:35" ht="40.5" customHeight="1">
      <c r="A2" s="184" t="s">
        <v>147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184"/>
      <c r="AC2" s="184"/>
      <c r="AD2" s="184"/>
      <c r="AE2" s="184"/>
      <c r="AF2" s="184"/>
      <c r="AG2" s="184"/>
      <c r="AH2" s="184"/>
      <c r="AI2" s="184"/>
    </row>
    <row r="3" spans="1:35" s="89" customFormat="1" ht="35.15" customHeight="1">
      <c r="A3" s="186" t="s">
        <v>186</v>
      </c>
      <c r="B3" s="186"/>
      <c r="C3" s="186"/>
      <c r="D3" s="186"/>
      <c r="E3" s="186"/>
      <c r="F3" s="186"/>
      <c r="G3" s="186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188" t="s">
        <v>159</v>
      </c>
      <c r="AH3" s="188"/>
      <c r="AI3" s="188"/>
    </row>
    <row r="4" spans="1:35" s="97" customFormat="1" ht="47.5" customHeight="1">
      <c r="A4" s="173" t="s">
        <v>71</v>
      </c>
      <c r="B4" s="173"/>
      <c r="C4" s="173"/>
      <c r="D4" s="179" t="s">
        <v>61</v>
      </c>
      <c r="E4" s="179" t="s">
        <v>62</v>
      </c>
      <c r="F4" s="179" t="s">
        <v>71</v>
      </c>
      <c r="G4" s="182" t="s">
        <v>143</v>
      </c>
      <c r="H4" s="182" t="s">
        <v>92</v>
      </c>
      <c r="I4" s="182" t="s">
        <v>93</v>
      </c>
      <c r="J4" s="182" t="s">
        <v>94</v>
      </c>
      <c r="K4" s="182" t="s">
        <v>95</v>
      </c>
      <c r="L4" s="182" t="s">
        <v>96</v>
      </c>
      <c r="M4" s="182" t="s">
        <v>97</v>
      </c>
      <c r="N4" s="182" t="s">
        <v>98</v>
      </c>
      <c r="O4" s="182" t="s">
        <v>99</v>
      </c>
      <c r="P4" s="182" t="s">
        <v>100</v>
      </c>
      <c r="Q4" s="182" t="s">
        <v>144</v>
      </c>
      <c r="R4" s="182" t="s">
        <v>145</v>
      </c>
      <c r="S4" s="182" t="s">
        <v>104</v>
      </c>
      <c r="T4" s="182" t="s">
        <v>101</v>
      </c>
      <c r="U4" s="182" t="s">
        <v>102</v>
      </c>
      <c r="V4" s="182" t="s">
        <v>103</v>
      </c>
      <c r="W4" s="182" t="s">
        <v>105</v>
      </c>
      <c r="X4" s="182" t="s">
        <v>106</v>
      </c>
      <c r="Y4" s="182" t="s">
        <v>107</v>
      </c>
      <c r="Z4" s="182" t="s">
        <v>108</v>
      </c>
      <c r="AA4" s="182" t="s">
        <v>109</v>
      </c>
      <c r="AB4" s="182" t="s">
        <v>110</v>
      </c>
      <c r="AC4" s="182" t="s">
        <v>111</v>
      </c>
      <c r="AD4" s="182" t="s">
        <v>130</v>
      </c>
      <c r="AE4" s="182" t="s">
        <v>112</v>
      </c>
      <c r="AF4" s="182" t="s">
        <v>120</v>
      </c>
      <c r="AG4" s="182" t="s">
        <v>146</v>
      </c>
      <c r="AH4" s="182" t="s">
        <v>78</v>
      </c>
      <c r="AI4" s="182" t="s">
        <v>81</v>
      </c>
    </row>
    <row r="5" spans="1:35" s="97" customFormat="1" ht="33.65" customHeight="1">
      <c r="A5" s="75" t="s">
        <v>67</v>
      </c>
      <c r="B5" s="75" t="s">
        <v>68</v>
      </c>
      <c r="C5" s="75" t="s">
        <v>69</v>
      </c>
      <c r="D5" s="179"/>
      <c r="E5" s="179"/>
      <c r="F5" s="179"/>
      <c r="G5" s="183"/>
      <c r="H5" s="183">
        <v>3</v>
      </c>
      <c r="I5" s="183">
        <v>4</v>
      </c>
      <c r="J5" s="183">
        <v>5</v>
      </c>
      <c r="K5" s="183">
        <v>6</v>
      </c>
      <c r="L5" s="183">
        <v>7</v>
      </c>
      <c r="M5" s="183">
        <v>8</v>
      </c>
      <c r="N5" s="183">
        <v>9</v>
      </c>
      <c r="O5" s="183">
        <v>10</v>
      </c>
      <c r="P5" s="183">
        <v>11</v>
      </c>
      <c r="Q5" s="183">
        <v>12</v>
      </c>
      <c r="R5" s="183">
        <v>13</v>
      </c>
      <c r="S5" s="183">
        <v>14</v>
      </c>
      <c r="T5" s="183">
        <v>15</v>
      </c>
      <c r="U5" s="183">
        <v>16</v>
      </c>
      <c r="V5" s="183">
        <v>17</v>
      </c>
      <c r="W5" s="183">
        <v>18</v>
      </c>
      <c r="X5" s="183">
        <v>19</v>
      </c>
      <c r="Y5" s="183">
        <v>20</v>
      </c>
      <c r="Z5" s="183">
        <v>21</v>
      </c>
      <c r="AA5" s="183">
        <v>22</v>
      </c>
      <c r="AB5" s="183">
        <v>23</v>
      </c>
      <c r="AC5" s="183">
        <v>24</v>
      </c>
      <c r="AD5" s="183">
        <v>25</v>
      </c>
      <c r="AE5" s="183">
        <v>26</v>
      </c>
      <c r="AF5" s="183">
        <v>27</v>
      </c>
      <c r="AG5" s="183">
        <v>28</v>
      </c>
      <c r="AH5" s="183">
        <v>29</v>
      </c>
      <c r="AI5" s="183">
        <v>30</v>
      </c>
    </row>
    <row r="6" spans="1:35" s="89" customFormat="1" ht="31.5" customHeight="1">
      <c r="A6" s="90" t="s">
        <v>91</v>
      </c>
      <c r="B6" s="90" t="s">
        <v>91</v>
      </c>
      <c r="C6" s="90" t="s">
        <v>91</v>
      </c>
      <c r="D6" s="90" t="s">
        <v>91</v>
      </c>
      <c r="E6" s="90" t="s">
        <v>91</v>
      </c>
      <c r="F6" s="90" t="s">
        <v>157</v>
      </c>
      <c r="G6" s="91">
        <v>1</v>
      </c>
      <c r="H6" s="91">
        <v>2</v>
      </c>
      <c r="I6" s="91">
        <v>3</v>
      </c>
      <c r="J6" s="91">
        <v>4</v>
      </c>
      <c r="K6" s="91">
        <v>5</v>
      </c>
      <c r="L6" s="91">
        <v>6</v>
      </c>
      <c r="M6" s="91">
        <v>7</v>
      </c>
      <c r="N6" s="91">
        <v>8</v>
      </c>
      <c r="O6" s="91">
        <v>9</v>
      </c>
      <c r="P6" s="91">
        <v>10</v>
      </c>
      <c r="Q6" s="91">
        <v>11</v>
      </c>
      <c r="R6" s="91">
        <v>12</v>
      </c>
      <c r="S6" s="91">
        <v>13</v>
      </c>
      <c r="T6" s="91">
        <v>14</v>
      </c>
      <c r="U6" s="91">
        <v>15</v>
      </c>
      <c r="V6" s="91">
        <v>16</v>
      </c>
      <c r="W6" s="91">
        <v>17</v>
      </c>
      <c r="X6" s="91">
        <v>18</v>
      </c>
      <c r="Y6" s="91">
        <v>19</v>
      </c>
      <c r="Z6" s="91">
        <v>20</v>
      </c>
      <c r="AA6" s="91">
        <v>21</v>
      </c>
      <c r="AB6" s="91">
        <v>22</v>
      </c>
      <c r="AC6" s="91">
        <v>23</v>
      </c>
      <c r="AD6" s="91">
        <v>24</v>
      </c>
      <c r="AE6" s="91">
        <v>25</v>
      </c>
      <c r="AF6" s="91">
        <v>26</v>
      </c>
      <c r="AG6" s="91">
        <v>27</v>
      </c>
      <c r="AH6" s="91">
        <v>28</v>
      </c>
      <c r="AI6" s="91">
        <v>29</v>
      </c>
    </row>
    <row r="7" spans="1:35" s="89" customFormat="1" ht="31.5" customHeight="1">
      <c r="A7" s="56"/>
      <c r="B7" s="56"/>
      <c r="C7" s="56"/>
      <c r="D7" s="92"/>
      <c r="E7" s="92" t="s">
        <v>75</v>
      </c>
      <c r="F7" s="93"/>
      <c r="G7" s="119">
        <f>G8+G9+G10</f>
        <v>45</v>
      </c>
      <c r="H7" s="119">
        <f t="shared" ref="H7:AI7" si="0">H8+H9+H10</f>
        <v>6.5</v>
      </c>
      <c r="I7" s="119">
        <f t="shared" si="0"/>
        <v>5</v>
      </c>
      <c r="J7" s="119">
        <f t="shared" si="0"/>
        <v>0</v>
      </c>
      <c r="K7" s="119">
        <f t="shared" si="0"/>
        <v>0</v>
      </c>
      <c r="L7" s="119">
        <f t="shared" si="0"/>
        <v>0</v>
      </c>
      <c r="M7" s="119">
        <f t="shared" si="0"/>
        <v>0</v>
      </c>
      <c r="N7" s="119">
        <f t="shared" si="0"/>
        <v>0.4</v>
      </c>
      <c r="O7" s="119">
        <f t="shared" si="0"/>
        <v>0</v>
      </c>
      <c r="P7" s="119">
        <f t="shared" si="0"/>
        <v>2.5</v>
      </c>
      <c r="Q7" s="119">
        <f t="shared" si="0"/>
        <v>0</v>
      </c>
      <c r="R7" s="119">
        <f t="shared" si="0"/>
        <v>2</v>
      </c>
      <c r="S7" s="119">
        <f t="shared" si="0"/>
        <v>0</v>
      </c>
      <c r="T7" s="119">
        <f t="shared" si="0"/>
        <v>4.5</v>
      </c>
      <c r="U7" s="119">
        <f t="shared" si="0"/>
        <v>2.5</v>
      </c>
      <c r="V7" s="119">
        <f t="shared" si="0"/>
        <v>1.4</v>
      </c>
      <c r="W7" s="119">
        <f t="shared" si="0"/>
        <v>0</v>
      </c>
      <c r="X7" s="119">
        <f t="shared" si="0"/>
        <v>0</v>
      </c>
      <c r="Y7" s="119">
        <f t="shared" si="0"/>
        <v>0</v>
      </c>
      <c r="Z7" s="119">
        <f t="shared" si="0"/>
        <v>3.1</v>
      </c>
      <c r="AA7" s="119">
        <f t="shared" si="0"/>
        <v>4</v>
      </c>
      <c r="AB7" s="119">
        <f t="shared" si="0"/>
        <v>4</v>
      </c>
      <c r="AC7" s="119">
        <f t="shared" si="0"/>
        <v>0</v>
      </c>
      <c r="AD7" s="119">
        <f t="shared" si="0"/>
        <v>6.5</v>
      </c>
      <c r="AE7" s="119">
        <f t="shared" si="0"/>
        <v>0</v>
      </c>
      <c r="AF7" s="119">
        <f t="shared" si="0"/>
        <v>0</v>
      </c>
      <c r="AG7" s="119">
        <f t="shared" si="0"/>
        <v>2.6</v>
      </c>
      <c r="AH7" s="119">
        <f t="shared" si="0"/>
        <v>0</v>
      </c>
      <c r="AI7" s="119">
        <f t="shared" si="0"/>
        <v>0</v>
      </c>
    </row>
    <row r="8" spans="1:35" s="89" customFormat="1" ht="31.5" customHeight="1">
      <c r="A8" s="82" t="s">
        <v>188</v>
      </c>
      <c r="B8" s="82" t="s">
        <v>189</v>
      </c>
      <c r="C8" s="82" t="s">
        <v>190</v>
      </c>
      <c r="D8" s="83" t="s">
        <v>196</v>
      </c>
      <c r="E8" s="83" t="s">
        <v>195</v>
      </c>
      <c r="F8" s="83" t="s">
        <v>191</v>
      </c>
      <c r="G8" s="119">
        <f>SUM(H8:AI8)</f>
        <v>45</v>
      </c>
      <c r="H8" s="94">
        <v>6.5</v>
      </c>
      <c r="I8" s="94">
        <v>5</v>
      </c>
      <c r="J8" s="94"/>
      <c r="K8" s="94"/>
      <c r="L8" s="94"/>
      <c r="M8" s="94"/>
      <c r="N8" s="94">
        <v>0.4</v>
      </c>
      <c r="O8" s="94"/>
      <c r="P8" s="94">
        <v>2.5</v>
      </c>
      <c r="Q8" s="94"/>
      <c r="R8" s="94">
        <v>2</v>
      </c>
      <c r="S8" s="94"/>
      <c r="T8" s="94">
        <v>4.5</v>
      </c>
      <c r="U8" s="94">
        <v>2.5</v>
      </c>
      <c r="V8" s="94">
        <v>1.4</v>
      </c>
      <c r="W8" s="94"/>
      <c r="X8" s="94"/>
      <c r="Y8" s="94"/>
      <c r="Z8" s="94">
        <v>3.1</v>
      </c>
      <c r="AA8" s="94">
        <v>4</v>
      </c>
      <c r="AB8" s="94">
        <v>4</v>
      </c>
      <c r="AC8" s="94"/>
      <c r="AD8" s="94">
        <v>6.5</v>
      </c>
      <c r="AE8" s="94"/>
      <c r="AF8" s="94"/>
      <c r="AG8" s="94">
        <v>2.6</v>
      </c>
      <c r="AH8" s="94"/>
      <c r="AI8" s="94"/>
    </row>
    <row r="9" spans="1:35" s="89" customFormat="1" ht="27.65" customHeight="1">
      <c r="A9" s="82"/>
      <c r="B9" s="82"/>
      <c r="C9" s="82"/>
      <c r="D9" s="36"/>
      <c r="E9" s="36"/>
      <c r="F9" s="37"/>
      <c r="G9" s="119">
        <f>SUM(H9:AI9)</f>
        <v>0</v>
      </c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</row>
    <row r="10" spans="1:35" s="89" customFormat="1" ht="31.5" customHeight="1">
      <c r="A10" s="82"/>
      <c r="B10" s="82"/>
      <c r="C10" s="82"/>
      <c r="D10" s="36"/>
      <c r="E10" s="36"/>
      <c r="F10" s="37"/>
      <c r="G10" s="119">
        <f>SUM(H10:AI10)</f>
        <v>0</v>
      </c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</row>
    <row r="11" spans="1:35" s="89" customFormat="1" ht="21.65" customHeight="1">
      <c r="A11" s="187" t="s">
        <v>158</v>
      </c>
      <c r="B11" s="187"/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95"/>
      <c r="U11" s="95"/>
      <c r="V11" s="95"/>
      <c r="W11" s="95"/>
      <c r="Z11" s="95"/>
      <c r="AA11" s="95"/>
      <c r="AB11" s="95"/>
      <c r="AC11" s="95"/>
      <c r="AD11" s="95"/>
    </row>
    <row r="12" spans="1:35" s="89" customFormat="1" ht="12.75" customHeight="1">
      <c r="A12" s="96"/>
      <c r="B12" s="96"/>
      <c r="C12" s="96"/>
      <c r="D12" s="96"/>
      <c r="E12" s="96"/>
      <c r="F12" s="96"/>
      <c r="M12" s="95"/>
      <c r="N12" s="95"/>
      <c r="O12" s="95"/>
      <c r="P12" s="95"/>
      <c r="R12" s="95"/>
      <c r="S12" s="95"/>
      <c r="T12" s="95"/>
      <c r="U12" s="95"/>
      <c r="V12" s="95"/>
      <c r="W12" s="95"/>
      <c r="X12" s="95"/>
      <c r="Y12" s="95"/>
      <c r="Z12" s="95"/>
    </row>
    <row r="13" spans="1:35" s="89" customFormat="1" ht="12.75" customHeight="1">
      <c r="A13" s="96"/>
      <c r="B13" s="96"/>
      <c r="C13" s="96"/>
      <c r="D13" s="96"/>
      <c r="E13" s="96"/>
      <c r="F13" s="96"/>
      <c r="N13" s="95"/>
      <c r="O13" s="95"/>
      <c r="R13" s="95"/>
      <c r="S13" s="95"/>
      <c r="T13" s="95"/>
      <c r="U13" s="95"/>
      <c r="V13" s="95"/>
      <c r="X13" s="95"/>
    </row>
  </sheetData>
  <mergeCells count="38">
    <mergeCell ref="A11:R11"/>
    <mergeCell ref="AG3:AI3"/>
    <mergeCell ref="V4:V5"/>
    <mergeCell ref="AH4:AH5"/>
    <mergeCell ref="W4:W5"/>
    <mergeCell ref="X4:X5"/>
    <mergeCell ref="P4:P5"/>
    <mergeCell ref="Q4:Q5"/>
    <mergeCell ref="A2:AI2"/>
    <mergeCell ref="A1:C1"/>
    <mergeCell ref="A3:G3"/>
    <mergeCell ref="AC4:AC5"/>
    <mergeCell ref="AD4:AD5"/>
    <mergeCell ref="AE4:AE5"/>
    <mergeCell ref="R4:R5"/>
    <mergeCell ref="S4:S5"/>
    <mergeCell ref="T4:T5"/>
    <mergeCell ref="U4:U5"/>
    <mergeCell ref="AF4:AF5"/>
    <mergeCell ref="AG4:AG5"/>
    <mergeCell ref="AA4:AA5"/>
    <mergeCell ref="AB4:AB5"/>
    <mergeCell ref="AI4:AI5"/>
    <mergeCell ref="D4:D5"/>
    <mergeCell ref="E4:E5"/>
    <mergeCell ref="A4:C4"/>
    <mergeCell ref="F4:F5"/>
    <mergeCell ref="H4:H5"/>
    <mergeCell ref="I4:I5"/>
    <mergeCell ref="J4:J5"/>
    <mergeCell ref="G4:G5"/>
    <mergeCell ref="K4:K5"/>
    <mergeCell ref="Y4:Y5"/>
    <mergeCell ref="Z4:Z5"/>
    <mergeCell ref="L4:L5"/>
    <mergeCell ref="M4:M5"/>
    <mergeCell ref="N4:N5"/>
    <mergeCell ref="O4:O5"/>
  </mergeCells>
  <phoneticPr fontId="6" type="noConversion"/>
  <printOptions horizontalCentered="1"/>
  <pageMargins left="0.31496062992125984" right="0.31496062992125984" top="0.78740157480314965" bottom="0.98425196850393704" header="0.51181102362204722" footer="0.51181102362204722"/>
  <pageSetup paperSize="9" scale="60" orientation="landscape" horizontalDpi="0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O33"/>
  <sheetViews>
    <sheetView showGridLines="0" showZeros="0" workbookViewId="0">
      <selection activeCell="A4" sqref="A4:A6"/>
    </sheetView>
  </sheetViews>
  <sheetFormatPr defaultColWidth="9.109375" defaultRowHeight="12.75" customHeight="1"/>
  <cols>
    <col min="1" max="1" width="25.109375" customWidth="1"/>
    <col min="2" max="2" width="35" customWidth="1"/>
    <col min="3" max="11" width="14.33203125" customWidth="1"/>
    <col min="12" max="12" width="9" customWidth="1"/>
  </cols>
  <sheetData>
    <row r="1" spans="1:15" ht="20.149999999999999" customHeight="1">
      <c r="A1" s="10" t="s">
        <v>160</v>
      </c>
      <c r="B1" s="120"/>
      <c r="C1" s="121"/>
      <c r="D1" s="122"/>
      <c r="E1" s="122"/>
      <c r="F1" s="122"/>
      <c r="G1" s="123"/>
      <c r="H1" s="124"/>
      <c r="I1" s="123"/>
      <c r="J1" s="123"/>
      <c r="K1" s="124"/>
      <c r="L1" s="123"/>
    </row>
    <row r="2" spans="1:15" ht="35.15" customHeight="1">
      <c r="A2" s="193" t="s">
        <v>163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25"/>
      <c r="M2" s="125"/>
      <c r="N2" s="125"/>
      <c r="O2" s="125"/>
    </row>
    <row r="3" spans="1:15" s="28" customFormat="1" ht="20.149999999999999" customHeight="1">
      <c r="A3" s="126" t="s">
        <v>182</v>
      </c>
      <c r="B3" s="127"/>
      <c r="C3" s="128"/>
      <c r="D3" s="129"/>
      <c r="E3" s="129"/>
      <c r="F3" s="129"/>
      <c r="G3" s="130"/>
      <c r="H3" s="131"/>
      <c r="I3" s="127"/>
      <c r="J3" s="130"/>
      <c r="K3" s="131" t="s">
        <v>53</v>
      </c>
      <c r="L3" s="130"/>
    </row>
    <row r="4" spans="1:15" s="32" customFormat="1" ht="20.149999999999999" customHeight="1">
      <c r="A4" s="179" t="s">
        <v>62</v>
      </c>
      <c r="B4" s="179" t="s">
        <v>164</v>
      </c>
      <c r="C4" s="179" t="s">
        <v>55</v>
      </c>
      <c r="D4" s="173" t="s">
        <v>165</v>
      </c>
      <c r="E4" s="173"/>
      <c r="F4" s="173"/>
      <c r="G4" s="173"/>
      <c r="H4" s="173"/>
      <c r="I4" s="173"/>
      <c r="J4" s="173"/>
      <c r="K4" s="173"/>
      <c r="L4" s="143"/>
    </row>
    <row r="5" spans="1:15" s="32" customFormat="1" ht="20.149999999999999" customHeight="1">
      <c r="A5" s="179"/>
      <c r="B5" s="179"/>
      <c r="C5" s="179"/>
      <c r="D5" s="179" t="s">
        <v>166</v>
      </c>
      <c r="E5" s="189" t="s">
        <v>167</v>
      </c>
      <c r="F5" s="189"/>
      <c r="G5" s="189"/>
      <c r="H5" s="189"/>
      <c r="I5" s="190" t="s">
        <v>168</v>
      </c>
      <c r="J5" s="190" t="s">
        <v>169</v>
      </c>
      <c r="K5" s="191" t="s">
        <v>59</v>
      </c>
      <c r="L5" s="143"/>
    </row>
    <row r="6" spans="1:15" s="32" customFormat="1" ht="54" customHeight="1">
      <c r="A6" s="179"/>
      <c r="B6" s="179"/>
      <c r="C6" s="179"/>
      <c r="D6" s="179"/>
      <c r="E6" s="144" t="s">
        <v>75</v>
      </c>
      <c r="F6" s="144" t="s">
        <v>57</v>
      </c>
      <c r="G6" s="144" t="s">
        <v>170</v>
      </c>
      <c r="H6" s="144" t="s">
        <v>171</v>
      </c>
      <c r="I6" s="190"/>
      <c r="J6" s="190"/>
      <c r="K6" s="191"/>
      <c r="L6" s="143"/>
    </row>
    <row r="7" spans="1:15" s="28" customFormat="1" ht="21" customHeight="1">
      <c r="A7" s="132" t="s">
        <v>91</v>
      </c>
      <c r="B7" s="133" t="s">
        <v>91</v>
      </c>
      <c r="C7" s="133" t="s">
        <v>172</v>
      </c>
      <c r="D7" s="134" t="s">
        <v>173</v>
      </c>
      <c r="E7" s="134" t="s">
        <v>174</v>
      </c>
      <c r="F7" s="134" t="s">
        <v>175</v>
      </c>
      <c r="G7" s="134" t="s">
        <v>176</v>
      </c>
      <c r="H7" s="135" t="s">
        <v>177</v>
      </c>
      <c r="I7" s="134" t="s">
        <v>178</v>
      </c>
      <c r="J7" s="136">
        <v>11</v>
      </c>
      <c r="K7" s="136">
        <v>12</v>
      </c>
      <c r="L7" s="137"/>
    </row>
    <row r="8" spans="1:15" s="28" customFormat="1" ht="20.149999999999999" customHeight="1">
      <c r="A8" s="36" t="s">
        <v>75</v>
      </c>
      <c r="B8" s="138"/>
      <c r="C8" s="139"/>
      <c r="D8" s="139"/>
      <c r="E8" s="139">
        <v>0</v>
      </c>
      <c r="F8" s="139">
        <v>0</v>
      </c>
      <c r="G8" s="140">
        <v>0</v>
      </c>
      <c r="H8" s="139">
        <v>0</v>
      </c>
      <c r="I8" s="141">
        <v>0</v>
      </c>
      <c r="J8" s="139">
        <v>0</v>
      </c>
      <c r="K8" s="139">
        <v>0</v>
      </c>
      <c r="L8" s="142"/>
    </row>
    <row r="9" spans="1:15" s="28" customFormat="1" ht="20.149999999999999" customHeight="1">
      <c r="A9" s="138"/>
      <c r="B9" s="138"/>
      <c r="C9" s="139"/>
      <c r="D9" s="139"/>
      <c r="E9" s="139"/>
      <c r="F9" s="139"/>
      <c r="G9" s="140"/>
      <c r="H9" s="139"/>
      <c r="I9" s="141"/>
      <c r="J9" s="139"/>
      <c r="K9" s="139"/>
      <c r="L9" s="142"/>
    </row>
    <row r="10" spans="1:15" s="28" customFormat="1" ht="20.149999999999999" customHeight="1">
      <c r="A10" s="138"/>
      <c r="B10" s="138"/>
      <c r="C10" s="139"/>
      <c r="D10" s="139"/>
      <c r="E10" s="139"/>
      <c r="F10" s="139"/>
      <c r="G10" s="140"/>
      <c r="H10" s="139"/>
      <c r="I10" s="141"/>
      <c r="J10" s="139"/>
      <c r="K10" s="139"/>
      <c r="L10" s="142"/>
    </row>
    <row r="11" spans="1:15" s="28" customFormat="1" ht="20.149999999999999" customHeight="1">
      <c r="A11" s="138"/>
      <c r="B11" s="138"/>
      <c r="C11" s="139"/>
      <c r="D11" s="139"/>
      <c r="E11" s="139"/>
      <c r="F11" s="139"/>
      <c r="G11" s="140"/>
      <c r="H11" s="139"/>
      <c r="I11" s="141"/>
      <c r="J11" s="139"/>
      <c r="K11" s="139"/>
      <c r="L11" s="142"/>
    </row>
    <row r="12" spans="1:15" s="28" customFormat="1" ht="20.149999999999999" customHeight="1">
      <c r="A12" s="138"/>
      <c r="B12" s="138"/>
      <c r="C12" s="139"/>
      <c r="D12" s="139"/>
      <c r="E12" s="139"/>
      <c r="F12" s="139"/>
      <c r="G12" s="140"/>
      <c r="H12" s="139"/>
      <c r="I12" s="141"/>
      <c r="J12" s="139"/>
      <c r="K12" s="139"/>
      <c r="L12" s="142"/>
    </row>
    <row r="13" spans="1:15" s="28" customFormat="1" ht="20.149999999999999" customHeight="1">
      <c r="A13" s="138"/>
      <c r="B13" s="138"/>
      <c r="C13" s="139"/>
      <c r="D13" s="139"/>
      <c r="E13" s="139"/>
      <c r="F13" s="139"/>
      <c r="G13" s="140"/>
      <c r="H13" s="139"/>
      <c r="I13" s="141"/>
      <c r="J13" s="139"/>
      <c r="K13" s="139"/>
      <c r="L13" s="142"/>
    </row>
    <row r="14" spans="1:15" s="28" customFormat="1" ht="20.149999999999999" customHeight="1">
      <c r="A14" s="138"/>
      <c r="B14" s="138"/>
      <c r="C14" s="139"/>
      <c r="D14" s="139"/>
      <c r="E14" s="139"/>
      <c r="F14" s="139"/>
      <c r="G14" s="140"/>
      <c r="H14" s="139"/>
      <c r="I14" s="141"/>
      <c r="J14" s="139"/>
      <c r="K14" s="139"/>
      <c r="L14" s="142"/>
    </row>
    <row r="15" spans="1:15" s="28" customFormat="1" ht="20.149999999999999" customHeight="1">
      <c r="A15" s="138"/>
      <c r="B15" s="138"/>
      <c r="C15" s="139"/>
      <c r="D15" s="139"/>
      <c r="E15" s="139"/>
      <c r="F15" s="139"/>
      <c r="G15" s="140"/>
      <c r="H15" s="139"/>
      <c r="I15" s="141"/>
      <c r="J15" s="139"/>
      <c r="K15" s="139"/>
      <c r="L15" s="142"/>
    </row>
    <row r="16" spans="1:15" s="28" customFormat="1" ht="20.149999999999999" customHeight="1">
      <c r="A16" s="138"/>
      <c r="B16" s="138"/>
      <c r="C16" s="139"/>
      <c r="D16" s="139"/>
      <c r="E16" s="139"/>
      <c r="F16" s="139"/>
      <c r="G16" s="140"/>
      <c r="H16" s="139"/>
      <c r="I16" s="141"/>
      <c r="J16" s="139"/>
      <c r="K16" s="139"/>
      <c r="L16" s="142"/>
    </row>
    <row r="17" spans="1:12" s="28" customFormat="1" ht="20.149999999999999" customHeight="1">
      <c r="A17" s="138"/>
      <c r="B17" s="138"/>
      <c r="C17" s="139"/>
      <c r="D17" s="139"/>
      <c r="E17" s="139"/>
      <c r="F17" s="139"/>
      <c r="G17" s="140"/>
      <c r="H17" s="139"/>
      <c r="I17" s="141"/>
      <c r="J17" s="139"/>
      <c r="K17" s="139"/>
      <c r="L17" s="142"/>
    </row>
    <row r="18" spans="1:12" s="28" customFormat="1" ht="20.149999999999999" customHeight="1">
      <c r="A18" s="138"/>
      <c r="B18" s="138"/>
      <c r="C18" s="139"/>
      <c r="D18" s="139"/>
      <c r="E18" s="139"/>
      <c r="F18" s="139"/>
      <c r="G18" s="140"/>
      <c r="H18" s="139"/>
      <c r="I18" s="141"/>
      <c r="J18" s="139"/>
      <c r="K18" s="139"/>
      <c r="L18" s="142"/>
    </row>
    <row r="19" spans="1:12" s="28" customFormat="1" ht="20.149999999999999" customHeight="1">
      <c r="A19" s="138"/>
      <c r="B19" s="138"/>
      <c r="C19" s="139"/>
      <c r="D19" s="139"/>
      <c r="E19" s="139"/>
      <c r="F19" s="139"/>
      <c r="G19" s="140"/>
      <c r="H19" s="139"/>
      <c r="I19" s="141"/>
      <c r="J19" s="139"/>
      <c r="K19" s="139"/>
      <c r="L19" s="142"/>
    </row>
    <row r="20" spans="1:12" s="28" customFormat="1" ht="20.149999999999999" customHeight="1">
      <c r="A20" s="138"/>
      <c r="B20" s="138"/>
      <c r="C20" s="139"/>
      <c r="D20" s="139"/>
      <c r="E20" s="139"/>
      <c r="F20" s="139"/>
      <c r="G20" s="140"/>
      <c r="H20" s="139"/>
      <c r="I20" s="141"/>
      <c r="J20" s="139"/>
      <c r="K20" s="139"/>
      <c r="L20" s="142"/>
    </row>
    <row r="21" spans="1:12" s="28" customFormat="1" ht="20.149999999999999" customHeight="1">
      <c r="A21" s="138"/>
      <c r="B21" s="138"/>
      <c r="C21" s="139"/>
      <c r="D21" s="139"/>
      <c r="E21" s="139"/>
      <c r="F21" s="139"/>
      <c r="G21" s="140"/>
      <c r="H21" s="139"/>
      <c r="I21" s="141"/>
      <c r="J21" s="139"/>
      <c r="K21" s="139"/>
      <c r="L21" s="142"/>
    </row>
    <row r="22" spans="1:12" s="28" customFormat="1" ht="20.149999999999999" customHeight="1">
      <c r="A22" s="138"/>
      <c r="B22" s="138"/>
      <c r="C22" s="139"/>
      <c r="D22" s="139"/>
      <c r="E22" s="139"/>
      <c r="F22" s="139"/>
      <c r="G22" s="140"/>
      <c r="H22" s="139"/>
      <c r="I22" s="141"/>
      <c r="J22" s="139"/>
      <c r="K22" s="139"/>
      <c r="L22" s="142"/>
    </row>
    <row r="23" spans="1:12" s="28" customFormat="1" ht="20.149999999999999" customHeight="1">
      <c r="A23" s="138"/>
      <c r="B23" s="138"/>
      <c r="C23" s="139"/>
      <c r="D23" s="139"/>
      <c r="E23" s="139"/>
      <c r="F23" s="139"/>
      <c r="G23" s="140"/>
      <c r="H23" s="139"/>
      <c r="I23" s="141"/>
      <c r="J23" s="139"/>
      <c r="K23" s="139"/>
      <c r="L23" s="142"/>
    </row>
    <row r="24" spans="1:12" s="28" customFormat="1" ht="20.149999999999999" customHeight="1">
      <c r="A24" s="138"/>
      <c r="B24" s="138"/>
      <c r="C24" s="139"/>
      <c r="D24" s="139"/>
      <c r="E24" s="139"/>
      <c r="F24" s="139"/>
      <c r="G24" s="140"/>
      <c r="H24" s="139"/>
      <c r="I24" s="141"/>
      <c r="J24" s="139"/>
      <c r="K24" s="139"/>
      <c r="L24" s="142"/>
    </row>
    <row r="25" spans="1:12" s="28" customFormat="1" ht="20.149999999999999" customHeight="1">
      <c r="A25" s="138"/>
      <c r="B25" s="138"/>
      <c r="C25" s="139"/>
      <c r="D25" s="139"/>
      <c r="E25" s="139"/>
      <c r="F25" s="139"/>
      <c r="G25" s="140"/>
      <c r="H25" s="139"/>
      <c r="I25" s="141"/>
      <c r="J25" s="139"/>
      <c r="K25" s="139"/>
      <c r="L25" s="142"/>
    </row>
    <row r="26" spans="1:12" ht="25.5" customHeight="1">
      <c r="A26" s="192" t="s">
        <v>179</v>
      </c>
      <c r="B26" s="192"/>
      <c r="C26" s="192"/>
      <c r="D26" s="192"/>
      <c r="E26" s="192"/>
      <c r="F26" s="192"/>
      <c r="G26" s="192"/>
      <c r="H26" s="192"/>
      <c r="I26" s="192"/>
      <c r="J26" s="192"/>
      <c r="K26" s="192"/>
    </row>
    <row r="27" spans="1:12" ht="25.5" customHeight="1"/>
    <row r="28" spans="1:12" ht="25.5" customHeight="1"/>
    <row r="29" spans="1:12" ht="25.5" customHeight="1"/>
    <row r="30" spans="1:12" ht="25.5" customHeight="1"/>
    <row r="31" spans="1:12" ht="25.5" customHeight="1"/>
    <row r="32" spans="1:12" ht="25.5" customHeight="1"/>
    <row r="33" ht="25.5" customHeight="1"/>
  </sheetData>
  <mergeCells count="11">
    <mergeCell ref="A2:K2"/>
    <mergeCell ref="A4:A6"/>
    <mergeCell ref="B4:B6"/>
    <mergeCell ref="C4:C6"/>
    <mergeCell ref="D4:K4"/>
    <mergeCell ref="D5:D6"/>
    <mergeCell ref="E5:H5"/>
    <mergeCell ref="I5:I6"/>
    <mergeCell ref="J5:J6"/>
    <mergeCell ref="K5:K6"/>
    <mergeCell ref="A26:K26"/>
  </mergeCells>
  <phoneticPr fontId="0" type="noConversion"/>
  <printOptions horizontalCentered="1"/>
  <pageMargins left="0.39370078740157483" right="0.23622047244094491" top="0.47244094488188981" bottom="0.39370078740157483" header="0.51181102362204722" footer="0.23622047244094491"/>
  <pageSetup paperSize="9" scale="90" firstPageNumber="4294963191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R26"/>
  <sheetViews>
    <sheetView showGridLines="0" showZeros="0" workbookViewId="0"/>
  </sheetViews>
  <sheetFormatPr defaultColWidth="9.109375" defaultRowHeight="12.75" customHeight="1"/>
  <cols>
    <col min="1" max="3" width="7.33203125" customWidth="1"/>
    <col min="4" max="4" width="30.6640625" customWidth="1"/>
    <col min="5" max="5" width="16.109375" customWidth="1"/>
    <col min="6" max="6" width="11.6640625" customWidth="1"/>
    <col min="7" max="9" width="10.44140625" customWidth="1"/>
    <col min="11" max="17" width="11.6640625" customWidth="1"/>
    <col min="19" max="21" width="9.109375" customWidth="1"/>
  </cols>
  <sheetData>
    <row r="1" spans="1:18" ht="25.5" customHeight="1">
      <c r="A1" s="10" t="s">
        <v>197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1"/>
    </row>
    <row r="2" spans="1:18" s="26" customFormat="1" ht="25.5" customHeight="1">
      <c r="A2" s="52" t="s">
        <v>121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9"/>
    </row>
    <row r="3" spans="1:18" s="28" customFormat="1" ht="25.5" customHeight="1">
      <c r="A3" s="171" t="s">
        <v>183</v>
      </c>
      <c r="B3" s="171"/>
      <c r="C3" s="171"/>
      <c r="D3" s="171"/>
      <c r="E3" s="171"/>
      <c r="F3" s="171"/>
      <c r="G3" s="171"/>
      <c r="H3" s="171"/>
      <c r="I3" s="53"/>
      <c r="J3" s="53"/>
      <c r="K3" s="53"/>
      <c r="L3" s="53"/>
      <c r="M3" s="53"/>
      <c r="N3" s="53"/>
      <c r="O3" s="53"/>
      <c r="P3" s="53"/>
      <c r="Q3" s="54" t="s">
        <v>53</v>
      </c>
      <c r="R3" s="11"/>
    </row>
    <row r="4" spans="1:18" s="32" customFormat="1" ht="25.5" customHeight="1">
      <c r="A4" s="172" t="s">
        <v>71</v>
      </c>
      <c r="B4" s="172"/>
      <c r="C4" s="172"/>
      <c r="D4" s="172"/>
      <c r="E4" s="151" t="s">
        <v>72</v>
      </c>
      <c r="F4" s="58" t="s">
        <v>73</v>
      </c>
      <c r="G4" s="59"/>
      <c r="H4" s="58"/>
      <c r="I4" s="60"/>
      <c r="J4" s="60"/>
      <c r="K4" s="159" t="s">
        <v>74</v>
      </c>
      <c r="L4" s="159"/>
      <c r="M4" s="159"/>
      <c r="N4" s="159"/>
      <c r="O4" s="159"/>
      <c r="P4" s="159"/>
      <c r="Q4" s="159"/>
      <c r="R4" s="23"/>
    </row>
    <row r="5" spans="1:18" s="32" customFormat="1" ht="25.5" customHeight="1">
      <c r="A5" s="159" t="s">
        <v>65</v>
      </c>
      <c r="B5" s="159"/>
      <c r="C5" s="159"/>
      <c r="D5" s="159" t="s">
        <v>66</v>
      </c>
      <c r="E5" s="159"/>
      <c r="F5" s="159" t="s">
        <v>75</v>
      </c>
      <c r="G5" s="159" t="s">
        <v>76</v>
      </c>
      <c r="H5" s="159" t="s">
        <v>77</v>
      </c>
      <c r="I5" s="159" t="s">
        <v>78</v>
      </c>
      <c r="J5" s="151" t="s">
        <v>79</v>
      </c>
      <c r="K5" s="151" t="s">
        <v>75</v>
      </c>
      <c r="L5" s="151" t="s">
        <v>78</v>
      </c>
      <c r="M5" s="168" t="s">
        <v>80</v>
      </c>
      <c r="N5" s="168" t="s">
        <v>81</v>
      </c>
      <c r="O5" s="151" t="s">
        <v>82</v>
      </c>
      <c r="P5" s="151" t="s">
        <v>83</v>
      </c>
      <c r="Q5" s="151" t="s">
        <v>84</v>
      </c>
      <c r="R5" s="23"/>
    </row>
    <row r="6" spans="1:18" s="32" customFormat="1" ht="35.25" customHeight="1">
      <c r="A6" s="24" t="s">
        <v>67</v>
      </c>
      <c r="B6" s="24" t="s">
        <v>68</v>
      </c>
      <c r="C6" s="24" t="s">
        <v>69</v>
      </c>
      <c r="D6" s="159"/>
      <c r="E6" s="160"/>
      <c r="F6" s="160"/>
      <c r="G6" s="160"/>
      <c r="H6" s="160"/>
      <c r="I6" s="160"/>
      <c r="J6" s="160"/>
      <c r="K6" s="160"/>
      <c r="L6" s="160"/>
      <c r="M6" s="169"/>
      <c r="N6" s="169"/>
      <c r="O6" s="160"/>
      <c r="P6" s="160"/>
      <c r="Q6" s="160"/>
      <c r="R6" s="23"/>
    </row>
    <row r="7" spans="1:18" s="32" customFormat="1" ht="35.25" customHeight="1">
      <c r="A7" s="90" t="s">
        <v>91</v>
      </c>
      <c r="B7" s="90" t="s">
        <v>91</v>
      </c>
      <c r="C7" s="90" t="s">
        <v>91</v>
      </c>
      <c r="D7" s="90" t="s">
        <v>91</v>
      </c>
      <c r="E7" s="34">
        <v>1</v>
      </c>
      <c r="F7" s="100">
        <v>2</v>
      </c>
      <c r="G7" s="34">
        <v>3</v>
      </c>
      <c r="H7" s="100">
        <v>4</v>
      </c>
      <c r="I7" s="34">
        <v>5</v>
      </c>
      <c r="J7" s="100">
        <v>6</v>
      </c>
      <c r="K7" s="34">
        <v>7</v>
      </c>
      <c r="L7" s="100">
        <v>8</v>
      </c>
      <c r="M7" s="34">
        <v>9</v>
      </c>
      <c r="N7" s="100">
        <v>10</v>
      </c>
      <c r="O7" s="34">
        <v>11</v>
      </c>
      <c r="P7" s="100">
        <v>12</v>
      </c>
      <c r="Q7" s="34">
        <v>13</v>
      </c>
      <c r="R7" s="23"/>
    </row>
    <row r="8" spans="1:18" s="32" customFormat="1" ht="35.25" customHeight="1">
      <c r="A8" s="90"/>
      <c r="B8" s="90"/>
      <c r="C8" s="90"/>
      <c r="D8" s="103"/>
      <c r="E8" s="34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23"/>
    </row>
    <row r="9" spans="1:18" s="32" customFormat="1" ht="35.25" customHeight="1">
      <c r="A9" s="90"/>
      <c r="B9" s="90"/>
      <c r="C9" s="90"/>
      <c r="D9" s="103"/>
      <c r="E9" s="34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23"/>
    </row>
    <row r="10" spans="1:18" s="28" customFormat="1" ht="32.15" customHeight="1">
      <c r="A10" s="98"/>
      <c r="B10" s="98"/>
      <c r="C10" s="98"/>
      <c r="D10" s="29"/>
      <c r="E10" s="13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11"/>
    </row>
    <row r="11" spans="1:18" s="28" customFormat="1" ht="21" customHeight="1">
      <c r="A11" s="194" t="s">
        <v>180</v>
      </c>
      <c r="B11" s="194"/>
      <c r="C11" s="194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1"/>
    </row>
    <row r="12" spans="1:18" ht="25.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25.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25.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25.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25.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25.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25.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25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25.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25.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25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25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25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25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25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</sheetData>
  <mergeCells count="19">
    <mergeCell ref="A3:H3"/>
    <mergeCell ref="A4:D4"/>
    <mergeCell ref="K4:Q4"/>
    <mergeCell ref="A5:C5"/>
    <mergeCell ref="M5:M6"/>
    <mergeCell ref="N5:N6"/>
    <mergeCell ref="O5:O6"/>
    <mergeCell ref="P5:P6"/>
    <mergeCell ref="Q5:Q6"/>
    <mergeCell ref="A11:Q11"/>
    <mergeCell ref="D5:D6"/>
    <mergeCell ref="E4:E6"/>
    <mergeCell ref="F5:F6"/>
    <mergeCell ref="G5:G6"/>
    <mergeCell ref="H5:H6"/>
    <mergeCell ref="I5:I6"/>
    <mergeCell ref="J5:J6"/>
    <mergeCell ref="K5:K6"/>
    <mergeCell ref="L5:L6"/>
  </mergeCells>
  <phoneticPr fontId="0" type="noConversion"/>
  <printOptions horizontalCentered="1"/>
  <pageMargins left="0.19652777777777777" right="0.19652777777777777" top="0.78680555555555554" bottom="0.59027777777777779" header="0" footer="0"/>
  <pageSetup paperSize="9" scale="80" firstPageNumber="4294963191" orientation="landscape" r:id="rId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12</vt:i4>
      </vt:variant>
      <vt:variant>
        <vt:lpstr>命名范围</vt:lpstr>
      </vt:variant>
      <vt:variant>
        <vt:i4>15</vt:i4>
      </vt:variant>
    </vt:vector>
  </HeadingPairs>
  <TitlesOfParts>
    <vt:vector size="27" baseType="lpstr">
      <vt:lpstr>（表一）部门收支总表</vt:lpstr>
      <vt:lpstr>（表二）部门收入总表</vt:lpstr>
      <vt:lpstr>（表三）部门支出总表</vt:lpstr>
      <vt:lpstr>（表四）部门支出总表(分类)</vt:lpstr>
      <vt:lpstr>（表五）基本-工资福利</vt:lpstr>
      <vt:lpstr>（表六）基本-个人和家庭</vt:lpstr>
      <vt:lpstr>（表七）基本-运转经费</vt:lpstr>
      <vt:lpstr>（表八）项目支出</vt:lpstr>
      <vt:lpstr>（表九）政府性基金</vt:lpstr>
      <vt:lpstr>（表十）专户</vt:lpstr>
      <vt:lpstr>（表十一）“三公”经费预算表</vt:lpstr>
      <vt:lpstr>Sheet1</vt:lpstr>
      <vt:lpstr>'（表八）项目支出'!Print_Area</vt:lpstr>
      <vt:lpstr>'（表二）部门收入总表'!Print_Area</vt:lpstr>
      <vt:lpstr>'（表九）政府性基金'!Print_Area</vt:lpstr>
      <vt:lpstr>'（表三）部门支出总表'!Print_Area</vt:lpstr>
      <vt:lpstr>'（表十）专户'!Print_Area</vt:lpstr>
      <vt:lpstr>'（表十一）“三公”经费预算表'!Print_Area</vt:lpstr>
      <vt:lpstr>'（表四）部门支出总表(分类)'!Print_Area</vt:lpstr>
      <vt:lpstr>'（表一）部门收支总表'!Print_Area</vt:lpstr>
      <vt:lpstr>'（表八）项目支出'!Print_Titles</vt:lpstr>
      <vt:lpstr>'（表二）部门收入总表'!Print_Titles</vt:lpstr>
      <vt:lpstr>'（表九）政府性基金'!Print_Titles</vt:lpstr>
      <vt:lpstr>'（表三）部门支出总表'!Print_Titles</vt:lpstr>
      <vt:lpstr>'（表十）专户'!Print_Titles</vt:lpstr>
      <vt:lpstr>'（表四）部门支出总表(分类)'!Print_Titles</vt:lpstr>
      <vt:lpstr>'（表一）部门收支总表'!Print_Titles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/>
  <cp:lastPrinted>2017-04-17T04:02:05Z</cp:lastPrinted>
  <dcterms:created xsi:type="dcterms:W3CDTF">2017-02-04T09:25:33Z</dcterms:created>
  <dcterms:modified xsi:type="dcterms:W3CDTF">2017-05-12T03:48:18Z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2052-8.1.0.2988</vt:lpwstr>
  </property>
</Properties>
</file>